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preu nikitin\Downloads\"/>
    </mc:Choice>
  </mc:AlternateContent>
  <bookViews>
    <workbookView xWindow="0" yWindow="0" windowWidth="15348" windowHeight="67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499" i="1" l="1"/>
  <c r="L494" i="1"/>
  <c r="L484" i="1"/>
  <c r="L470" i="1"/>
  <c r="L463" i="1"/>
  <c r="L456" i="1"/>
  <c r="L451" i="1"/>
  <c r="L441" i="1"/>
  <c r="L428" i="1"/>
  <c r="L421" i="1"/>
  <c r="L414" i="1"/>
  <c r="L409" i="1"/>
  <c r="L399" i="1"/>
  <c r="L385" i="1"/>
  <c r="L378" i="1"/>
  <c r="L371" i="1"/>
  <c r="L366" i="1"/>
  <c r="L356" i="1"/>
  <c r="L342" i="1"/>
  <c r="L335" i="1"/>
  <c r="L328" i="1"/>
  <c r="L323" i="1"/>
  <c r="L313" i="1"/>
  <c r="L202" i="1"/>
  <c r="L197" i="1"/>
  <c r="L187" i="1"/>
  <c r="L172" i="1"/>
  <c r="L165" i="1"/>
  <c r="L158" i="1"/>
  <c r="L153" i="1"/>
  <c r="L143" i="1"/>
  <c r="L130" i="1"/>
  <c r="L123" i="1"/>
  <c r="L116" i="1"/>
  <c r="L111" i="1"/>
  <c r="L101" i="1"/>
  <c r="L87" i="1"/>
  <c r="L80" i="1"/>
  <c r="L73" i="1"/>
  <c r="L68" i="1"/>
  <c r="L59" i="1"/>
  <c r="L46" i="1"/>
  <c r="L40" i="1"/>
  <c r="L33" i="1"/>
  <c r="L27" i="1"/>
  <c r="L18" i="1"/>
  <c r="J399" i="1" l="1"/>
  <c r="I399" i="1"/>
  <c r="H399" i="1"/>
  <c r="G399" i="1"/>
  <c r="F399" i="1"/>
  <c r="F484" i="1" l="1"/>
  <c r="J313" i="1" l="1"/>
  <c r="I313" i="1"/>
  <c r="H313" i="1"/>
  <c r="G313" i="1"/>
  <c r="F313" i="1"/>
  <c r="B598" i="1" l="1"/>
  <c r="A598" i="1"/>
  <c r="J597" i="1"/>
  <c r="I597" i="1"/>
  <c r="H597" i="1"/>
  <c r="G597" i="1"/>
  <c r="F597" i="1"/>
  <c r="B591" i="1"/>
  <c r="A591" i="1"/>
  <c r="J590" i="1"/>
  <c r="I590" i="1"/>
  <c r="H590" i="1"/>
  <c r="G590" i="1"/>
  <c r="F590" i="1"/>
  <c r="B584" i="1"/>
  <c r="A584" i="1"/>
  <c r="J583" i="1"/>
  <c r="I583" i="1"/>
  <c r="H583" i="1"/>
  <c r="G583" i="1"/>
  <c r="F583" i="1"/>
  <c r="B579" i="1"/>
  <c r="A579" i="1"/>
  <c r="J578" i="1"/>
  <c r="I578" i="1"/>
  <c r="H578" i="1"/>
  <c r="G578" i="1"/>
  <c r="F578" i="1"/>
  <c r="B569" i="1"/>
  <c r="A569" i="1"/>
  <c r="J568" i="1"/>
  <c r="I568" i="1"/>
  <c r="H568" i="1"/>
  <c r="G568" i="1"/>
  <c r="F568" i="1"/>
  <c r="B565" i="1"/>
  <c r="A565" i="1"/>
  <c r="L564" i="1"/>
  <c r="J564" i="1"/>
  <c r="I564" i="1"/>
  <c r="H564" i="1"/>
  <c r="G564" i="1"/>
  <c r="F564" i="1"/>
  <c r="B556" i="1"/>
  <c r="A556" i="1"/>
  <c r="J555" i="1"/>
  <c r="I555" i="1"/>
  <c r="H555" i="1"/>
  <c r="G555" i="1"/>
  <c r="F555" i="1"/>
  <c r="B549" i="1"/>
  <c r="A549" i="1"/>
  <c r="J548" i="1"/>
  <c r="I548" i="1"/>
  <c r="H548" i="1"/>
  <c r="G548" i="1"/>
  <c r="F548" i="1"/>
  <c r="B542" i="1"/>
  <c r="A542" i="1"/>
  <c r="J541" i="1"/>
  <c r="I541" i="1"/>
  <c r="H541" i="1"/>
  <c r="G541" i="1"/>
  <c r="F541" i="1"/>
  <c r="B537" i="1"/>
  <c r="A537" i="1"/>
  <c r="J536" i="1"/>
  <c r="I536" i="1"/>
  <c r="H536" i="1"/>
  <c r="G536" i="1"/>
  <c r="F536" i="1"/>
  <c r="B527" i="1"/>
  <c r="A527" i="1"/>
  <c r="J526" i="1"/>
  <c r="I526" i="1"/>
  <c r="H526" i="1"/>
  <c r="G526" i="1"/>
  <c r="F526" i="1"/>
  <c r="B523" i="1"/>
  <c r="A523" i="1"/>
  <c r="L522" i="1"/>
  <c r="J522" i="1"/>
  <c r="I522" i="1"/>
  <c r="H522" i="1"/>
  <c r="G522" i="1"/>
  <c r="F522" i="1"/>
  <c r="B514" i="1"/>
  <c r="A514" i="1"/>
  <c r="J513" i="1"/>
  <c r="I513" i="1"/>
  <c r="H513" i="1"/>
  <c r="G513" i="1"/>
  <c r="F513" i="1"/>
  <c r="B507" i="1"/>
  <c r="A507" i="1"/>
  <c r="J506" i="1"/>
  <c r="I506" i="1"/>
  <c r="H506" i="1"/>
  <c r="G506" i="1"/>
  <c r="F506" i="1"/>
  <c r="B500" i="1"/>
  <c r="A500" i="1"/>
  <c r="J499" i="1"/>
  <c r="I499" i="1"/>
  <c r="H499" i="1"/>
  <c r="G499" i="1"/>
  <c r="F499" i="1"/>
  <c r="B495" i="1"/>
  <c r="A495" i="1"/>
  <c r="J494" i="1"/>
  <c r="I494" i="1"/>
  <c r="H494" i="1"/>
  <c r="G494" i="1"/>
  <c r="F494" i="1"/>
  <c r="B485" i="1"/>
  <c r="A485" i="1"/>
  <c r="J484" i="1"/>
  <c r="I484" i="1"/>
  <c r="H484" i="1"/>
  <c r="G484" i="1"/>
  <c r="B480" i="1"/>
  <c r="A480" i="1"/>
  <c r="L479" i="1"/>
  <c r="L514" i="1" s="1"/>
  <c r="J479" i="1"/>
  <c r="I479" i="1"/>
  <c r="H479" i="1"/>
  <c r="G479" i="1"/>
  <c r="F479" i="1"/>
  <c r="B471" i="1"/>
  <c r="A471" i="1"/>
  <c r="J470" i="1"/>
  <c r="I470" i="1"/>
  <c r="H470" i="1"/>
  <c r="G470" i="1"/>
  <c r="F470" i="1"/>
  <c r="B464" i="1"/>
  <c r="A464" i="1"/>
  <c r="J463" i="1"/>
  <c r="I463" i="1"/>
  <c r="H463" i="1"/>
  <c r="G463" i="1"/>
  <c r="F463" i="1"/>
  <c r="B457" i="1"/>
  <c r="A457" i="1"/>
  <c r="J456" i="1"/>
  <c r="I456" i="1"/>
  <c r="H456" i="1"/>
  <c r="G456" i="1"/>
  <c r="F456" i="1"/>
  <c r="B452" i="1"/>
  <c r="A452" i="1"/>
  <c r="J451" i="1"/>
  <c r="I451" i="1"/>
  <c r="H451" i="1"/>
  <c r="G451" i="1"/>
  <c r="F451" i="1"/>
  <c r="B442" i="1"/>
  <c r="A442" i="1"/>
  <c r="J441" i="1"/>
  <c r="I441" i="1"/>
  <c r="H441" i="1"/>
  <c r="G441" i="1"/>
  <c r="F441" i="1"/>
  <c r="B438" i="1"/>
  <c r="A438" i="1"/>
  <c r="L437" i="1"/>
  <c r="J437" i="1"/>
  <c r="I437" i="1"/>
  <c r="H437" i="1"/>
  <c r="G437" i="1"/>
  <c r="F437" i="1"/>
  <c r="B429" i="1"/>
  <c r="A429" i="1"/>
  <c r="J428" i="1"/>
  <c r="I428" i="1"/>
  <c r="H428" i="1"/>
  <c r="G428" i="1"/>
  <c r="F428" i="1"/>
  <c r="B422" i="1"/>
  <c r="A422" i="1"/>
  <c r="J421" i="1"/>
  <c r="I421" i="1"/>
  <c r="H421" i="1"/>
  <c r="G421" i="1"/>
  <c r="F421" i="1"/>
  <c r="B415" i="1"/>
  <c r="A415" i="1"/>
  <c r="J414" i="1"/>
  <c r="I414" i="1"/>
  <c r="H414" i="1"/>
  <c r="G414" i="1"/>
  <c r="F414" i="1"/>
  <c r="B410" i="1"/>
  <c r="A410" i="1"/>
  <c r="J409" i="1"/>
  <c r="I409" i="1"/>
  <c r="H409" i="1"/>
  <c r="G409" i="1"/>
  <c r="F409" i="1"/>
  <c r="B400" i="1"/>
  <c r="A400" i="1"/>
  <c r="B395" i="1"/>
  <c r="A395" i="1"/>
  <c r="L394" i="1"/>
  <c r="J394" i="1"/>
  <c r="I394" i="1"/>
  <c r="H394" i="1"/>
  <c r="G394" i="1"/>
  <c r="F394" i="1"/>
  <c r="B386" i="1"/>
  <c r="A386" i="1"/>
  <c r="J385" i="1"/>
  <c r="I385" i="1"/>
  <c r="H385" i="1"/>
  <c r="G385" i="1"/>
  <c r="F385" i="1"/>
  <c r="B379" i="1"/>
  <c r="A379" i="1"/>
  <c r="J378" i="1"/>
  <c r="I378" i="1"/>
  <c r="H378" i="1"/>
  <c r="G378" i="1"/>
  <c r="F378" i="1"/>
  <c r="B372" i="1"/>
  <c r="A372" i="1"/>
  <c r="J371" i="1"/>
  <c r="I371" i="1"/>
  <c r="H371" i="1"/>
  <c r="G371" i="1"/>
  <c r="F371" i="1"/>
  <c r="B367" i="1"/>
  <c r="A367" i="1"/>
  <c r="J366" i="1"/>
  <c r="I366" i="1"/>
  <c r="H366" i="1"/>
  <c r="G366" i="1"/>
  <c r="F366" i="1"/>
  <c r="B357" i="1"/>
  <c r="A357" i="1"/>
  <c r="J356" i="1"/>
  <c r="I356" i="1"/>
  <c r="H356" i="1"/>
  <c r="G356" i="1"/>
  <c r="F356" i="1"/>
  <c r="B352" i="1"/>
  <c r="A352" i="1"/>
  <c r="L351" i="1"/>
  <c r="J351" i="1"/>
  <c r="I351" i="1"/>
  <c r="H351" i="1"/>
  <c r="G351" i="1"/>
  <c r="F351" i="1"/>
  <c r="B343" i="1"/>
  <c r="A343" i="1"/>
  <c r="J342" i="1"/>
  <c r="I342" i="1"/>
  <c r="H342" i="1"/>
  <c r="G342" i="1"/>
  <c r="F342" i="1"/>
  <c r="B336" i="1"/>
  <c r="A336" i="1"/>
  <c r="J335" i="1"/>
  <c r="I335" i="1"/>
  <c r="H335" i="1"/>
  <c r="G335" i="1"/>
  <c r="F335" i="1"/>
  <c r="B329" i="1"/>
  <c r="A329" i="1"/>
  <c r="J328" i="1"/>
  <c r="I328" i="1"/>
  <c r="H328" i="1"/>
  <c r="G328" i="1"/>
  <c r="F328" i="1"/>
  <c r="B324" i="1"/>
  <c r="A324" i="1"/>
  <c r="J323" i="1"/>
  <c r="I323" i="1"/>
  <c r="H323" i="1"/>
  <c r="G323" i="1"/>
  <c r="F323" i="1"/>
  <c r="B314" i="1"/>
  <c r="A314" i="1"/>
  <c r="B309" i="1"/>
  <c r="A309" i="1"/>
  <c r="L308" i="1"/>
  <c r="J308" i="1"/>
  <c r="I308" i="1"/>
  <c r="H308" i="1"/>
  <c r="G308" i="1"/>
  <c r="F308" i="1"/>
  <c r="B301" i="1"/>
  <c r="A301" i="1"/>
  <c r="J300" i="1"/>
  <c r="I300" i="1"/>
  <c r="H300" i="1"/>
  <c r="G300" i="1"/>
  <c r="F300" i="1"/>
  <c r="B294" i="1"/>
  <c r="A294" i="1"/>
  <c r="J293" i="1"/>
  <c r="I293" i="1"/>
  <c r="H293" i="1"/>
  <c r="G293" i="1"/>
  <c r="F293" i="1"/>
  <c r="B287" i="1"/>
  <c r="A287" i="1"/>
  <c r="J286" i="1"/>
  <c r="I286" i="1"/>
  <c r="H286" i="1"/>
  <c r="G286" i="1"/>
  <c r="F286" i="1"/>
  <c r="B282" i="1"/>
  <c r="A282" i="1"/>
  <c r="J281" i="1"/>
  <c r="I281" i="1"/>
  <c r="H281" i="1"/>
  <c r="G281" i="1"/>
  <c r="F281" i="1"/>
  <c r="B272" i="1"/>
  <c r="A272" i="1"/>
  <c r="J271" i="1"/>
  <c r="I271" i="1"/>
  <c r="H271" i="1"/>
  <c r="G271" i="1"/>
  <c r="F271" i="1"/>
  <c r="B268" i="1"/>
  <c r="A268" i="1"/>
  <c r="L267" i="1"/>
  <c r="J267" i="1"/>
  <c r="I267" i="1"/>
  <c r="H267" i="1"/>
  <c r="G267" i="1"/>
  <c r="F267" i="1"/>
  <c r="B259" i="1"/>
  <c r="A259" i="1"/>
  <c r="J258" i="1"/>
  <c r="I258" i="1"/>
  <c r="H258" i="1"/>
  <c r="G258" i="1"/>
  <c r="F258" i="1"/>
  <c r="B252" i="1"/>
  <c r="A252" i="1"/>
  <c r="J251" i="1"/>
  <c r="I251" i="1"/>
  <c r="H251" i="1"/>
  <c r="G251" i="1"/>
  <c r="F251" i="1"/>
  <c r="B245" i="1"/>
  <c r="A245" i="1"/>
  <c r="J244" i="1"/>
  <c r="I244" i="1"/>
  <c r="H244" i="1"/>
  <c r="G244" i="1"/>
  <c r="F244" i="1"/>
  <c r="B240" i="1"/>
  <c r="A240" i="1"/>
  <c r="J239" i="1"/>
  <c r="I239" i="1"/>
  <c r="H239" i="1"/>
  <c r="G239" i="1"/>
  <c r="F239" i="1"/>
  <c r="B230" i="1"/>
  <c r="A230" i="1"/>
  <c r="J229" i="1"/>
  <c r="I229" i="1"/>
  <c r="H229" i="1"/>
  <c r="G229" i="1"/>
  <c r="F229" i="1"/>
  <c r="B226" i="1"/>
  <c r="A226" i="1"/>
  <c r="L225" i="1"/>
  <c r="J225" i="1"/>
  <c r="I225" i="1"/>
  <c r="H225" i="1"/>
  <c r="G225" i="1"/>
  <c r="F225" i="1"/>
  <c r="B217" i="1"/>
  <c r="A217" i="1"/>
  <c r="J216" i="1"/>
  <c r="I216" i="1"/>
  <c r="H216" i="1"/>
  <c r="G216" i="1"/>
  <c r="F216" i="1"/>
  <c r="B210" i="1"/>
  <c r="A210" i="1"/>
  <c r="J209" i="1"/>
  <c r="I209" i="1"/>
  <c r="H209" i="1"/>
  <c r="G209" i="1"/>
  <c r="F209" i="1"/>
  <c r="B203" i="1"/>
  <c r="A203" i="1"/>
  <c r="J202" i="1"/>
  <c r="I202" i="1"/>
  <c r="H202" i="1"/>
  <c r="G202" i="1"/>
  <c r="F202" i="1"/>
  <c r="B198" i="1"/>
  <c r="A198" i="1"/>
  <c r="J197" i="1"/>
  <c r="I197" i="1"/>
  <c r="H197" i="1"/>
  <c r="G197" i="1"/>
  <c r="F197" i="1"/>
  <c r="B188" i="1"/>
  <c r="A188" i="1"/>
  <c r="J187" i="1"/>
  <c r="I187" i="1"/>
  <c r="H187" i="1"/>
  <c r="G187" i="1"/>
  <c r="F187" i="1"/>
  <c r="B182" i="1"/>
  <c r="A182" i="1"/>
  <c r="L181" i="1"/>
  <c r="L217" i="1" s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7" i="1"/>
  <c r="A97" i="1"/>
  <c r="L96" i="1"/>
  <c r="J96" i="1"/>
  <c r="I96" i="1"/>
  <c r="H96" i="1"/>
  <c r="G96" i="1"/>
  <c r="F96" i="1"/>
  <c r="B88" i="1"/>
  <c r="A88" i="1"/>
  <c r="J87" i="1"/>
  <c r="I87" i="1"/>
  <c r="H87" i="1"/>
  <c r="G87" i="1"/>
  <c r="F87" i="1"/>
  <c r="B81" i="1"/>
  <c r="A81" i="1"/>
  <c r="J80" i="1"/>
  <c r="I80" i="1"/>
  <c r="H80" i="1"/>
  <c r="G80" i="1"/>
  <c r="F80" i="1"/>
  <c r="B74" i="1"/>
  <c r="A74" i="1"/>
  <c r="J73" i="1"/>
  <c r="I73" i="1"/>
  <c r="H73" i="1"/>
  <c r="G73" i="1"/>
  <c r="F73" i="1"/>
  <c r="B69" i="1"/>
  <c r="A69" i="1"/>
  <c r="J68" i="1"/>
  <c r="I68" i="1"/>
  <c r="H68" i="1"/>
  <c r="G68" i="1"/>
  <c r="F68" i="1"/>
  <c r="B60" i="1"/>
  <c r="A60" i="1"/>
  <c r="J59" i="1"/>
  <c r="I59" i="1"/>
  <c r="H59" i="1"/>
  <c r="G59" i="1"/>
  <c r="F59" i="1"/>
  <c r="B54" i="1"/>
  <c r="A54" i="1"/>
  <c r="L53" i="1"/>
  <c r="J53" i="1"/>
  <c r="I53" i="1"/>
  <c r="H53" i="1"/>
  <c r="G53" i="1"/>
  <c r="F53" i="1"/>
  <c r="B47" i="1"/>
  <c r="A47" i="1"/>
  <c r="J46" i="1"/>
  <c r="I46" i="1"/>
  <c r="H46" i="1"/>
  <c r="G46" i="1"/>
  <c r="F46" i="1"/>
  <c r="B41" i="1"/>
  <c r="A41" i="1"/>
  <c r="J40" i="1"/>
  <c r="I40" i="1"/>
  <c r="H40" i="1"/>
  <c r="G40" i="1"/>
  <c r="F40" i="1"/>
  <c r="B34" i="1"/>
  <c r="A34" i="1"/>
  <c r="J33" i="1"/>
  <c r="I33" i="1"/>
  <c r="H33" i="1"/>
  <c r="G33" i="1"/>
  <c r="F33" i="1"/>
  <c r="B28" i="1"/>
  <c r="A28" i="1"/>
  <c r="J27" i="1"/>
  <c r="I27" i="1"/>
  <c r="H27" i="1"/>
  <c r="G27" i="1"/>
  <c r="F27" i="1"/>
  <c r="B19" i="1"/>
  <c r="A19" i="1"/>
  <c r="J18" i="1"/>
  <c r="I18" i="1"/>
  <c r="H18" i="1"/>
  <c r="G18" i="1"/>
  <c r="F18" i="1"/>
  <c r="B12" i="1"/>
  <c r="A12" i="1"/>
  <c r="L11" i="1"/>
  <c r="J11" i="1"/>
  <c r="I11" i="1"/>
  <c r="H11" i="1"/>
  <c r="G11" i="1"/>
  <c r="F11" i="1"/>
  <c r="J598" i="1" l="1"/>
  <c r="I556" i="1"/>
  <c r="F598" i="1"/>
  <c r="G556" i="1"/>
  <c r="H598" i="1"/>
  <c r="H47" i="1"/>
  <c r="I259" i="1"/>
  <c r="F556" i="1"/>
  <c r="H556" i="1"/>
  <c r="J556" i="1"/>
  <c r="G598" i="1"/>
  <c r="I598" i="1"/>
  <c r="F514" i="1"/>
  <c r="J514" i="1"/>
  <c r="H514" i="1"/>
  <c r="G514" i="1"/>
  <c r="I514" i="1"/>
  <c r="I471" i="1"/>
  <c r="H471" i="1"/>
  <c r="J471" i="1"/>
  <c r="F471" i="1"/>
  <c r="G471" i="1"/>
  <c r="H429" i="1"/>
  <c r="I429" i="1"/>
  <c r="G429" i="1"/>
  <c r="F429" i="1"/>
  <c r="J429" i="1"/>
  <c r="F386" i="1"/>
  <c r="G386" i="1"/>
  <c r="I386" i="1"/>
  <c r="H386" i="1"/>
  <c r="J386" i="1"/>
  <c r="F343" i="1"/>
  <c r="G343" i="1"/>
  <c r="I343" i="1"/>
  <c r="H343" i="1"/>
  <c r="J343" i="1"/>
  <c r="F301" i="1"/>
  <c r="G301" i="1"/>
  <c r="H301" i="1"/>
  <c r="I301" i="1"/>
  <c r="J301" i="1"/>
  <c r="H259" i="1"/>
  <c r="J259" i="1"/>
  <c r="G259" i="1"/>
  <c r="F259" i="1"/>
  <c r="H217" i="1"/>
  <c r="F217" i="1"/>
  <c r="G217" i="1"/>
  <c r="I217" i="1"/>
  <c r="J217" i="1"/>
  <c r="F173" i="1"/>
  <c r="H173" i="1"/>
  <c r="G173" i="1"/>
  <c r="I173" i="1"/>
  <c r="J173" i="1"/>
  <c r="H131" i="1"/>
  <c r="I131" i="1"/>
  <c r="G131" i="1"/>
  <c r="F131" i="1"/>
  <c r="J131" i="1"/>
  <c r="H88" i="1"/>
  <c r="F88" i="1"/>
  <c r="G88" i="1"/>
  <c r="J88" i="1"/>
  <c r="I88" i="1"/>
  <c r="F47" i="1"/>
  <c r="I47" i="1"/>
  <c r="J47" i="1"/>
  <c r="G47" i="1"/>
  <c r="G599" i="1" l="1"/>
  <c r="H599" i="1"/>
  <c r="I599" i="1"/>
  <c r="J599" i="1"/>
  <c r="F599" i="1"/>
  <c r="L47" i="1" l="1"/>
  <c r="L88" i="1"/>
  <c r="L131" i="1"/>
  <c r="L173" i="1"/>
  <c r="L343" i="1"/>
  <c r="L386" i="1"/>
  <c r="L429" i="1"/>
  <c r="L471" i="1"/>
  <c r="L599" i="1" l="1"/>
  <c r="L578" i="1"/>
  <c r="L583" i="1"/>
  <c r="L286" i="1"/>
  <c r="L281" i="1"/>
  <c r="L301" i="1"/>
  <c r="L271" i="1"/>
  <c r="L244" i="1"/>
  <c r="L239" i="1"/>
  <c r="L251" i="1"/>
  <c r="L598" i="1"/>
  <c r="L568" i="1"/>
  <c r="L590" i="1"/>
  <c r="L548" i="1"/>
  <c r="L556" i="1"/>
  <c r="L526" i="1"/>
  <c r="L513" i="1"/>
  <c r="L209" i="1"/>
  <c r="L259" i="1"/>
  <c r="L229" i="1"/>
  <c r="L555" i="1"/>
  <c r="L536" i="1"/>
  <c r="L541" i="1"/>
  <c r="L258" i="1"/>
  <c r="L300" i="1"/>
  <c r="L293" i="1"/>
  <c r="L597" i="1"/>
  <c r="L216" i="1"/>
  <c r="L506" i="1"/>
</calcChain>
</file>

<file path=xl/sharedStrings.xml><?xml version="1.0" encoding="utf-8"?>
<sst xmlns="http://schemas.openxmlformats.org/spreadsheetml/2006/main" count="790" uniqueCount="181">
  <si>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</si>
  <si>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</si>
  <si>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</si>
  <si>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</si>
  <si>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</si>
  <si>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</si>
  <si>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</si>
  <si>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</si>
  <si>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</si>
  <si>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</si>
  <si>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</si>
  <si>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</si>
  <si>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</si>
  <si>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</si>
  <si>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</si>
  <si>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</si>
  <si>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</si>
  <si>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</si>
  <si>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</si>
  <si>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</si>
  <si>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</si>
  <si>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</si>
  <si>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</si>
  <si>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</si>
  <si>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</si>
  <si>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</si>
  <si>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</si>
  <si>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</si>
  <si>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</si>
  <si>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</si>
  <si>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</si>
  <si>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</si>
  <si>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</si>
  <si>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</si>
  <si>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</si>
  <si>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</si>
  <si>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</si>
  <si>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</si>
  <si>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</si>
  <si>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</si>
  <si>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</si>
  <si>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</si>
  <si>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</si>
  <si>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</si>
  <si>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О.В.Фадеева</t>
  </si>
  <si>
    <t>Яйцо варёное</t>
  </si>
  <si>
    <t xml:space="preserve">Бутерброд с маслом </t>
  </si>
  <si>
    <t>Макароны отварные с маслом</t>
  </si>
  <si>
    <t>Компот из кураги с вит. «С»</t>
  </si>
  <si>
    <t>Хлеб ржано-пшеничный йодир</t>
  </si>
  <si>
    <t>Хлеб пшеничный формовой</t>
  </si>
  <si>
    <t xml:space="preserve">Пудинг творожный со сгущенным молоком </t>
  </si>
  <si>
    <t xml:space="preserve">Какао с молоком </t>
  </si>
  <si>
    <t>Апельсин</t>
  </si>
  <si>
    <t xml:space="preserve">Чай с сахаром с лимоном </t>
  </si>
  <si>
    <t>Бутерброд с маслом</t>
  </si>
  <si>
    <t>Кефир йодированный</t>
  </si>
  <si>
    <t>Батон нарезной</t>
  </si>
  <si>
    <t>Каша манная молочная с маслом</t>
  </si>
  <si>
    <t xml:space="preserve">Каша пшенная молочная </t>
  </si>
  <si>
    <t xml:space="preserve">Бутерброд с сыром </t>
  </si>
  <si>
    <t>Какао с молоком</t>
  </si>
  <si>
    <t>Каша геркулесовая молочная с маслом</t>
  </si>
  <si>
    <t>Чай с сахаром, лимоном</t>
  </si>
  <si>
    <t>Банан</t>
  </si>
  <si>
    <t>Салат из б/к капусты с морковью с р.м</t>
  </si>
  <si>
    <t>Суп гороховый на м.к.б</t>
  </si>
  <si>
    <t>Капуста тушенная</t>
  </si>
  <si>
    <t>Котлета натуральная говяжья</t>
  </si>
  <si>
    <t>Компот из смеси сухофруктов с вит «С»</t>
  </si>
  <si>
    <t>Ватрушка с повидлом</t>
  </si>
  <si>
    <t>Ряженка</t>
  </si>
  <si>
    <t>Конфеты шоколадные</t>
  </si>
  <si>
    <t>Рыба, тушеная в томате с овощами</t>
  </si>
  <si>
    <t>Картофельное пюре</t>
  </si>
  <si>
    <t>Чай с сахаром</t>
  </si>
  <si>
    <t>Молоко йодированное</t>
  </si>
  <si>
    <t>Суп молочный вермишелевый</t>
  </si>
  <si>
    <t>Батон</t>
  </si>
  <si>
    <t>Кофейный напиток с молоком</t>
  </si>
  <si>
    <t>Омлет натуральный</t>
  </si>
  <si>
    <t>Сок фруктовый</t>
  </si>
  <si>
    <t>Яблоко</t>
  </si>
  <si>
    <t>Винегрет овощной с р.м</t>
  </si>
  <si>
    <t>Плов из кур</t>
  </si>
  <si>
    <t>Булочка детская</t>
  </si>
  <si>
    <t>Молоко кипяченое</t>
  </si>
  <si>
    <t>Азу с говядиной</t>
  </si>
  <si>
    <t>Йогурт</t>
  </si>
  <si>
    <t>Каша гречневая молочная</t>
  </si>
  <si>
    <t>Запеканка творожная с повидлом</t>
  </si>
  <si>
    <t>Сок яблочный</t>
  </si>
  <si>
    <t>Мандарин</t>
  </si>
  <si>
    <t>Салат из свежих огурцов с зеленым луком с р.м</t>
  </si>
  <si>
    <t xml:space="preserve">Борщ с капустой и картофелем на м.к.б со сметаной </t>
  </si>
  <si>
    <t>Пирожок с картошкой</t>
  </si>
  <si>
    <t>Печенье</t>
  </si>
  <si>
    <t>2.0</t>
  </si>
  <si>
    <t>15.0</t>
  </si>
  <si>
    <t>Рис отварной</t>
  </si>
  <si>
    <t>Котлета рыбная</t>
  </si>
  <si>
    <t>Чай с сахаром молоком</t>
  </si>
  <si>
    <t>Кефир (ряженка)</t>
  </si>
  <si>
    <t>Каша «Дружба» молочная с маслом</t>
  </si>
  <si>
    <t>Кофейный напиток на молоке</t>
  </si>
  <si>
    <t>Каша пшенная молочная</t>
  </si>
  <si>
    <t>Салат из свеклы с солеными огурцами с р.м</t>
  </si>
  <si>
    <t>Суп картофельный с макаронными изделиями на бульоне курином</t>
  </si>
  <si>
    <t>Запеканка (рулет) картофельная с мясом(печенью)</t>
  </si>
  <si>
    <t>Салат из моркови с изюмом с р.м</t>
  </si>
  <si>
    <t>Булочка домашняя</t>
  </si>
  <si>
    <t>Груша</t>
  </si>
  <si>
    <t>Какао на молоке</t>
  </si>
  <si>
    <t>Бутерброд с сыром</t>
  </si>
  <si>
    <t>Салат из белокочанной капусты с помидорами и огурцами с р.м</t>
  </si>
  <si>
    <t>Суп из свежих овощей  на м.к.б  со сметаной</t>
  </si>
  <si>
    <t>Пудинг творожный со сгущенным молоком</t>
  </si>
  <si>
    <t>Салат из св. помидор с р.м</t>
  </si>
  <si>
    <t>Каша рассыпчатая гречневая с маслом</t>
  </si>
  <si>
    <t>Курица отварная</t>
  </si>
  <si>
    <t>0.03</t>
  </si>
  <si>
    <t>0.18</t>
  </si>
  <si>
    <t>0.84</t>
  </si>
  <si>
    <t>Макароны, запеченные с сыром</t>
  </si>
  <si>
    <t>Чай с лимоном</t>
  </si>
  <si>
    <t>Салат из свежих помидоров со сладким перцем с р.м</t>
  </si>
  <si>
    <t>Рыба «Аппетитная» запеченная с овощами</t>
  </si>
  <si>
    <t xml:space="preserve">Салат из свежих огурцов с р.м </t>
  </si>
  <si>
    <t>Рагу из кур</t>
  </si>
  <si>
    <t>Чай с молоком</t>
  </si>
  <si>
    <t>Пирожок «Школьный»</t>
  </si>
  <si>
    <t>Салат из свежих огурцов с р.м</t>
  </si>
  <si>
    <t>«Печень по-строгановски»</t>
  </si>
  <si>
    <t xml:space="preserve">Ватрушка с творогом </t>
  </si>
  <si>
    <t>Салат из свеклы с зеленым горошком с р.м</t>
  </si>
  <si>
    <t>Бефстроганов</t>
  </si>
  <si>
    <t>Картофель отварной с маслом</t>
  </si>
  <si>
    <t>Каша рисовая молочная с изюмом</t>
  </si>
  <si>
    <t>Салат из белокочанной капусты с морковью с р.м</t>
  </si>
  <si>
    <t>Котлеты, рубленные из кур, запечённые с соусом молочным</t>
  </si>
  <si>
    <t>Пюре гороховое с маслом</t>
  </si>
  <si>
    <t>Напиток апельсиновый</t>
  </si>
  <si>
    <t>Пирожок с яйцом с зеленым луком</t>
  </si>
  <si>
    <t>Салат картофельный с кукурузой и морковью с р.м</t>
  </si>
  <si>
    <t xml:space="preserve">Рис отварной </t>
  </si>
  <si>
    <t>Рыба запеченная в омлете</t>
  </si>
  <si>
    <t xml:space="preserve">Груша </t>
  </si>
  <si>
    <t>Салат из свеклы с р.м</t>
  </si>
  <si>
    <t>ОГКОУ "Школа-интернат № 16"</t>
  </si>
  <si>
    <t>Директор</t>
  </si>
  <si>
    <t xml:space="preserve">Салат из свежих помидор с растительным маслом </t>
  </si>
  <si>
    <t>Печень, тушенная в соусе</t>
  </si>
  <si>
    <t>Хлеб ржано-пшеничный йодированный</t>
  </si>
  <si>
    <t>Компот из кураги с витамином «С»</t>
  </si>
  <si>
    <t xml:space="preserve">Жаркое по-домашнему с курами </t>
  </si>
  <si>
    <t>Шоколад</t>
  </si>
  <si>
    <t>Конфеты</t>
  </si>
  <si>
    <t>Рассольник «Ленинградский» на говяжьем бульоне со сметаной</t>
  </si>
  <si>
    <t>Биточки натуральные говяжьи</t>
  </si>
  <si>
    <t>Компот из смеси сухофруктов с витамином «С»</t>
  </si>
  <si>
    <t>дополн-но</t>
  </si>
  <si>
    <t>Салат из свеклы с зеленым горошком с растит. маслом</t>
  </si>
  <si>
    <t>Щи из свежей капусты на курином бульоне со сметаной</t>
  </si>
  <si>
    <t>Компот из свежих яблок и лимона</t>
  </si>
  <si>
    <t>Салат из сырых овощей с растительным маслом</t>
  </si>
  <si>
    <t xml:space="preserve">Борщ с капустой и картофелем на мясо-кост. б-не со сметаной </t>
  </si>
  <si>
    <t>Тефтели говяжьи в соусе молочном</t>
  </si>
  <si>
    <t>Чай с сахаром с молоком</t>
  </si>
  <si>
    <t>дополнит.</t>
  </si>
  <si>
    <t>Зеленый горошек</t>
  </si>
  <si>
    <t>дополнит</t>
  </si>
  <si>
    <t>Салат из моркови с изюмом с растительным маслом</t>
  </si>
  <si>
    <t>Сок фруктовый 0,2 т.п.</t>
  </si>
  <si>
    <t>Кофейный напиток на сгущённом молоке</t>
  </si>
  <si>
    <t>Рассольник «Ленинградский» на  говяжьем бульоне со сметаной</t>
  </si>
  <si>
    <t>70</t>
  </si>
  <si>
    <t>Салат из соленых огурцов с луком с растит. маслом</t>
  </si>
  <si>
    <t xml:space="preserve">Вафли </t>
  </si>
  <si>
    <t>Сок ф/р 0,2 т.п</t>
  </si>
  <si>
    <t>Щи из св. капусты на курин. бульоне со сметаной</t>
  </si>
  <si>
    <t>бакалея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</si>
</sst>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2" borderId="2" xfId="0" applyFont="1" applyFill="1" applyBorder="1" applyAlignment="1" applyProtection="1">
      <alignment vertical="top" wrapText="1"/>
      <protection locked="0"/>
    </xf>
    <xf numFmtId="14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" fillId="3" borderId="2" xfId="0" applyFont="1" applyFill="1" applyBorder="1"/>
    <xf numFmtId="0" fontId="1" fillId="5" borderId="2" xfId="0" applyFont="1" applyFill="1" applyBorder="1" applyProtection="1"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12" xfId="0" applyNumberFormat="1" applyFont="1" applyBorder="1" applyAlignment="1">
      <alignment horizontal="center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44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2.109375" style="2" customWidth="1"/>
    <col min="13" max="16384" width="9.109375" style="2"/>
  </cols>
  <sheetData>
    <row r="1" spans="1:12" ht="14.4" x14ac:dyDescent="0.3">
      <c r="A1" s="1" t="s">
        <v>7</v>
      </c>
      <c r="C1" s="73" t="s">
        <v>148</v>
      </c>
      <c r="D1" s="74"/>
      <c r="E1" s="74"/>
      <c r="F1" s="13" t="s">
        <v>15</v>
      </c>
      <c r="G1" s="2" t="s">
        <v>16</v>
      </c>
      <c r="H1" s="75" t="s">
        <v>149</v>
      </c>
      <c r="I1" s="75"/>
      <c r="J1" s="75"/>
      <c r="K1" s="75"/>
    </row>
    <row r="2" spans="1:12" ht="17.399999999999999" x14ac:dyDescent="0.25">
      <c r="A2" s="43" t="s">
        <v>6</v>
      </c>
      <c r="C2" s="2"/>
      <c r="G2" s="2" t="s">
        <v>17</v>
      </c>
      <c r="H2" s="75" t="s">
        <v>44</v>
      </c>
      <c r="I2" s="75"/>
      <c r="J2" s="75"/>
      <c r="K2" s="75"/>
    </row>
    <row r="3" spans="1:12" ht="17.25" customHeight="1" x14ac:dyDescent="0.25">
      <c r="A3" s="4" t="s">
        <v>8</v>
      </c>
      <c r="C3" s="2"/>
      <c r="D3" s="3"/>
      <c r="E3" s="46"/>
      <c r="G3" s="2" t="s">
        <v>18</v>
      </c>
      <c r="H3" s="55">
        <v>1</v>
      </c>
      <c r="I3" s="55">
        <v>9</v>
      </c>
      <c r="J3" s="56">
        <v>2024</v>
      </c>
      <c r="K3" s="1"/>
    </row>
    <row r="4" spans="1:12" x14ac:dyDescent="0.25">
      <c r="C4" s="2"/>
      <c r="D4" s="4"/>
      <c r="H4" s="57" t="s">
        <v>41</v>
      </c>
      <c r="I4" s="57" t="s">
        <v>42</v>
      </c>
      <c r="J4" s="57" t="s">
        <v>43</v>
      </c>
    </row>
    <row r="5" spans="1:12" ht="31.2" thickBot="1" x14ac:dyDescent="0.3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4" x14ac:dyDescent="0.3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4.4" x14ac:dyDescent="0.3">
      <c r="A7" s="25"/>
      <c r="B7" s="62"/>
      <c r="C7" s="11"/>
      <c r="D7" s="7" t="s">
        <v>21</v>
      </c>
      <c r="E7" s="50"/>
      <c r="F7" s="51"/>
      <c r="G7" s="51"/>
      <c r="H7" s="51"/>
      <c r="I7" s="51"/>
      <c r="J7" s="51"/>
      <c r="K7" s="52"/>
      <c r="L7" s="51"/>
    </row>
    <row r="8" spans="1:12" ht="14.4" x14ac:dyDescent="0.3">
      <c r="A8" s="25"/>
      <c r="B8" s="62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4.4" x14ac:dyDescent="0.3">
      <c r="A9" s="25"/>
      <c r="B9" s="62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4.4" x14ac:dyDescent="0.3">
      <c r="A10" s="25"/>
      <c r="B10" s="62"/>
      <c r="C10" s="11"/>
      <c r="D10" s="6"/>
      <c r="E10" s="50"/>
      <c r="F10" s="51"/>
      <c r="G10" s="51"/>
      <c r="H10" s="51"/>
      <c r="I10" s="51"/>
      <c r="J10" s="51"/>
      <c r="K10" s="52"/>
      <c r="L10" s="51"/>
    </row>
    <row r="11" spans="1:12" ht="14.4" x14ac:dyDescent="0.3">
      <c r="A11" s="26"/>
      <c r="B11" s="18"/>
      <c r="C11" s="8"/>
      <c r="D11" s="19" t="s">
        <v>38</v>
      </c>
      <c r="E11" s="9"/>
      <c r="F11" s="21">
        <f>SUM(F6:F10)</f>
        <v>0</v>
      </c>
      <c r="G11" s="21">
        <f>SUM(G6:G10)</f>
        <v>0</v>
      </c>
      <c r="H11" s="21">
        <f>SUM(H6:H10)</f>
        <v>0</v>
      </c>
      <c r="I11" s="21">
        <f>SUM(I6:I10)</f>
        <v>0</v>
      </c>
      <c r="J11" s="21">
        <f>SUM(J6:J10)</f>
        <v>0</v>
      </c>
      <c r="K11" s="27"/>
      <c r="L11" s="21">
        <f>SUM(L6:L10)</f>
        <v>0</v>
      </c>
    </row>
    <row r="12" spans="1:12" ht="14.4" x14ac:dyDescent="0.3">
      <c r="A12" s="28">
        <f>A6</f>
        <v>1</v>
      </c>
      <c r="B12" s="14">
        <f>B6</f>
        <v>1</v>
      </c>
      <c r="C12" s="10" t="s">
        <v>24</v>
      </c>
      <c r="D12" s="12" t="s">
        <v>23</v>
      </c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5"/>
      <c r="B13" s="16"/>
      <c r="C13" s="11"/>
      <c r="D13" s="64" t="s">
        <v>20</v>
      </c>
      <c r="E13" s="58" t="s">
        <v>58</v>
      </c>
      <c r="F13" s="51">
        <v>205</v>
      </c>
      <c r="G13" s="51">
        <v>6.11</v>
      </c>
      <c r="H13" s="51">
        <v>10.72</v>
      </c>
      <c r="I13" s="51">
        <v>32.380000000000003</v>
      </c>
      <c r="J13" s="51">
        <v>251</v>
      </c>
      <c r="K13" s="52">
        <v>58</v>
      </c>
      <c r="L13" s="51">
        <v>12.6</v>
      </c>
    </row>
    <row r="14" spans="1:12" ht="14.4" x14ac:dyDescent="0.3">
      <c r="A14" s="25"/>
      <c r="B14" s="16"/>
      <c r="C14" s="11"/>
      <c r="D14" s="64" t="s">
        <v>160</v>
      </c>
      <c r="E14" s="58" t="s">
        <v>45</v>
      </c>
      <c r="F14" s="51">
        <v>40</v>
      </c>
      <c r="G14" s="51">
        <v>5.08</v>
      </c>
      <c r="H14" s="51">
        <v>4.5999999999999996</v>
      </c>
      <c r="I14" s="51">
        <v>0.28000000000000003</v>
      </c>
      <c r="J14" s="51">
        <v>63</v>
      </c>
      <c r="K14" s="52">
        <v>36</v>
      </c>
      <c r="L14" s="51">
        <v>7.3</v>
      </c>
    </row>
    <row r="15" spans="1:12" ht="14.4" x14ac:dyDescent="0.3">
      <c r="A15" s="25"/>
      <c r="B15" s="16"/>
      <c r="C15" s="11"/>
      <c r="D15" s="65" t="s">
        <v>21</v>
      </c>
      <c r="E15" s="58" t="s">
        <v>173</v>
      </c>
      <c r="F15" s="51">
        <v>200</v>
      </c>
      <c r="G15" s="51">
        <v>2.94</v>
      </c>
      <c r="H15" s="51">
        <v>2</v>
      </c>
      <c r="I15" s="51">
        <v>20.92</v>
      </c>
      <c r="J15" s="51">
        <v>113.4</v>
      </c>
      <c r="K15" s="52">
        <v>119</v>
      </c>
      <c r="L15" s="51">
        <v>9.27</v>
      </c>
    </row>
    <row r="16" spans="1:12" ht="14.4" x14ac:dyDescent="0.3">
      <c r="A16" s="25"/>
      <c r="B16" s="16"/>
      <c r="C16" s="11"/>
      <c r="D16" s="65" t="s">
        <v>22</v>
      </c>
      <c r="E16" s="58" t="s">
        <v>55</v>
      </c>
      <c r="F16" s="51">
        <v>60</v>
      </c>
      <c r="G16" s="51">
        <v>2.36</v>
      </c>
      <c r="H16" s="51">
        <v>7.49</v>
      </c>
      <c r="I16" s="51">
        <v>14.89</v>
      </c>
      <c r="J16" s="51">
        <v>139</v>
      </c>
      <c r="K16" s="52">
        <v>1</v>
      </c>
      <c r="L16" s="51">
        <v>10</v>
      </c>
    </row>
    <row r="17" spans="1:12" ht="14.4" x14ac:dyDescent="0.3">
      <c r="A17" s="25"/>
      <c r="B17" s="16"/>
      <c r="C17" s="11"/>
      <c r="D17" s="61"/>
      <c r="E17" s="58"/>
      <c r="F17" s="51"/>
      <c r="G17" s="51"/>
      <c r="H17" s="51"/>
      <c r="I17" s="51"/>
      <c r="J17" s="51"/>
      <c r="K17" s="52"/>
      <c r="L17" s="51"/>
    </row>
    <row r="18" spans="1:12" ht="14.4" x14ac:dyDescent="0.3">
      <c r="A18" s="26"/>
      <c r="B18" s="18"/>
      <c r="C18" s="8"/>
      <c r="D18" s="19" t="s">
        <v>38</v>
      </c>
      <c r="E18" s="9"/>
      <c r="F18" s="21">
        <f>SUM(F12:F16)</f>
        <v>505</v>
      </c>
      <c r="G18" s="21">
        <f>SUM(G12:G16)</f>
        <v>16.490000000000002</v>
      </c>
      <c r="H18" s="21">
        <f>SUM(H12:H16)</f>
        <v>24.810000000000002</v>
      </c>
      <c r="I18" s="21">
        <f>SUM(I12:I16)</f>
        <v>68.47</v>
      </c>
      <c r="J18" s="21">
        <f>SUM(J12:J16)</f>
        <v>566.4</v>
      </c>
      <c r="K18" s="27"/>
      <c r="L18" s="21">
        <f>SUM(L12:L17)</f>
        <v>39.17</v>
      </c>
    </row>
    <row r="19" spans="1:12" ht="26.4" x14ac:dyDescent="0.3">
      <c r="A19" s="28">
        <f>A6</f>
        <v>1</v>
      </c>
      <c r="B19" s="14">
        <f>B6</f>
        <v>1</v>
      </c>
      <c r="C19" s="10" t="s">
        <v>25</v>
      </c>
      <c r="D19" s="7" t="s">
        <v>26</v>
      </c>
      <c r="E19" s="50" t="s">
        <v>150</v>
      </c>
      <c r="F19" s="51">
        <v>60</v>
      </c>
      <c r="G19" s="51">
        <v>0.6</v>
      </c>
      <c r="H19" s="51">
        <v>3.72</v>
      </c>
      <c r="I19" s="51">
        <v>2.76</v>
      </c>
      <c r="J19" s="51">
        <v>44.4</v>
      </c>
      <c r="K19" s="52">
        <v>12</v>
      </c>
      <c r="L19" s="51">
        <v>14.2</v>
      </c>
    </row>
    <row r="20" spans="1:12" ht="26.4" x14ac:dyDescent="0.3">
      <c r="A20" s="25"/>
      <c r="B20" s="16"/>
      <c r="C20" s="11"/>
      <c r="D20" s="7" t="s">
        <v>27</v>
      </c>
      <c r="E20" s="58" t="s">
        <v>174</v>
      </c>
      <c r="F20" s="51">
        <v>200</v>
      </c>
      <c r="G20" s="51">
        <v>2.0099999999999998</v>
      </c>
      <c r="H20" s="51">
        <v>5.09</v>
      </c>
      <c r="I20" s="51">
        <v>11.99</v>
      </c>
      <c r="J20" s="51">
        <v>107.25</v>
      </c>
      <c r="K20" s="52">
        <v>21</v>
      </c>
      <c r="L20" s="51">
        <v>31.34</v>
      </c>
    </row>
    <row r="21" spans="1:12" ht="14.4" x14ac:dyDescent="0.3">
      <c r="A21" s="25"/>
      <c r="B21" s="16"/>
      <c r="C21" s="11"/>
      <c r="D21" s="7" t="s">
        <v>28</v>
      </c>
      <c r="E21" s="50" t="s">
        <v>151</v>
      </c>
      <c r="F21" s="51">
        <v>80</v>
      </c>
      <c r="G21" s="51">
        <v>12.66</v>
      </c>
      <c r="H21" s="51">
        <v>8.76</v>
      </c>
      <c r="I21" s="51">
        <v>3.81</v>
      </c>
      <c r="J21" s="51">
        <v>159</v>
      </c>
      <c r="K21" s="52">
        <v>92</v>
      </c>
      <c r="L21" s="51">
        <v>16</v>
      </c>
    </row>
    <row r="22" spans="1:12" ht="14.4" x14ac:dyDescent="0.3">
      <c r="A22" s="25"/>
      <c r="B22" s="16"/>
      <c r="C22" s="11"/>
      <c r="D22" s="7" t="s">
        <v>29</v>
      </c>
      <c r="E22" s="50" t="s">
        <v>47</v>
      </c>
      <c r="F22" s="51">
        <v>150</v>
      </c>
      <c r="G22" s="51">
        <v>5.55</v>
      </c>
      <c r="H22" s="51">
        <v>4.95</v>
      </c>
      <c r="I22" s="51">
        <v>29.55</v>
      </c>
      <c r="J22" s="51">
        <v>184.5</v>
      </c>
      <c r="K22" s="52">
        <v>70</v>
      </c>
      <c r="L22" s="51">
        <v>9.92</v>
      </c>
    </row>
    <row r="23" spans="1:12" ht="14.4" x14ac:dyDescent="0.3">
      <c r="A23" s="25"/>
      <c r="B23" s="16"/>
      <c r="C23" s="11"/>
      <c r="D23" s="7" t="s">
        <v>30</v>
      </c>
      <c r="E23" s="50" t="s">
        <v>153</v>
      </c>
      <c r="F23" s="51">
        <v>180</v>
      </c>
      <c r="G23" s="51">
        <v>0.21</v>
      </c>
      <c r="H23" s="51">
        <v>0</v>
      </c>
      <c r="I23" s="51">
        <v>14.88</v>
      </c>
      <c r="J23" s="51">
        <v>60.39</v>
      </c>
      <c r="K23" s="52">
        <v>109</v>
      </c>
      <c r="L23" s="51">
        <v>8.6</v>
      </c>
    </row>
    <row r="24" spans="1:12" ht="14.4" x14ac:dyDescent="0.3">
      <c r="A24" s="25"/>
      <c r="B24" s="16"/>
      <c r="C24" s="11"/>
      <c r="D24" s="7" t="s">
        <v>31</v>
      </c>
      <c r="E24" s="50" t="s">
        <v>50</v>
      </c>
      <c r="F24" s="51">
        <v>30</v>
      </c>
      <c r="G24" s="51">
        <v>2.2799999999999998</v>
      </c>
      <c r="H24" s="51">
        <v>0.24</v>
      </c>
      <c r="I24" s="51">
        <v>14.76</v>
      </c>
      <c r="J24" s="51">
        <v>70.2</v>
      </c>
      <c r="K24" s="52">
        <v>142</v>
      </c>
      <c r="L24" s="51">
        <v>3.5</v>
      </c>
    </row>
    <row r="25" spans="1:12" ht="14.4" x14ac:dyDescent="0.3">
      <c r="A25" s="25"/>
      <c r="B25" s="16"/>
      <c r="C25" s="11"/>
      <c r="D25" s="7" t="s">
        <v>32</v>
      </c>
      <c r="E25" s="50" t="s">
        <v>152</v>
      </c>
      <c r="F25" s="51">
        <v>30</v>
      </c>
      <c r="G25" s="51">
        <v>2.4</v>
      </c>
      <c r="H25" s="51">
        <v>0.45</v>
      </c>
      <c r="I25" s="51">
        <v>12.03</v>
      </c>
      <c r="J25" s="51">
        <v>61.8</v>
      </c>
      <c r="K25" s="52">
        <v>143</v>
      </c>
      <c r="L25" s="51">
        <v>2.9</v>
      </c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38</v>
      </c>
      <c r="E27" s="9"/>
      <c r="F27" s="21">
        <f>SUM(F19:F26)</f>
        <v>730</v>
      </c>
      <c r="G27" s="21">
        <f>SUM(G19:G26)</f>
        <v>25.71</v>
      </c>
      <c r="H27" s="21">
        <f>SUM(H19:H26)</f>
        <v>23.209999999999997</v>
      </c>
      <c r="I27" s="21">
        <f>SUM(I19:I26)</f>
        <v>89.78</v>
      </c>
      <c r="J27" s="21">
        <f>SUM(J19:J26)</f>
        <v>687.54</v>
      </c>
      <c r="K27" s="27"/>
      <c r="L27" s="21">
        <f>SUM(L19:L25)</f>
        <v>86.46</v>
      </c>
    </row>
    <row r="28" spans="1:12" ht="14.4" x14ac:dyDescent="0.3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30</v>
      </c>
      <c r="E29" s="50" t="s">
        <v>52</v>
      </c>
      <c r="F29" s="51">
        <v>180</v>
      </c>
      <c r="G29" s="51">
        <v>4.0999999999999996</v>
      </c>
      <c r="H29" s="51">
        <v>3.5</v>
      </c>
      <c r="I29" s="51">
        <v>17.579999999999998</v>
      </c>
      <c r="J29" s="51">
        <v>118.6</v>
      </c>
      <c r="K29" s="52">
        <v>120</v>
      </c>
      <c r="L29" s="51">
        <v>7.3</v>
      </c>
    </row>
    <row r="30" spans="1:12" ht="14.4" x14ac:dyDescent="0.3">
      <c r="A30" s="25"/>
      <c r="B30" s="16"/>
      <c r="C30" s="11"/>
      <c r="D30" s="65" t="s">
        <v>20</v>
      </c>
      <c r="E30" s="50" t="s">
        <v>51</v>
      </c>
      <c r="F30" s="51">
        <v>150</v>
      </c>
      <c r="G30" s="51">
        <v>18.12</v>
      </c>
      <c r="H30" s="51">
        <v>14.18</v>
      </c>
      <c r="I30" s="51">
        <v>46.42</v>
      </c>
      <c r="J30" s="51">
        <v>386</v>
      </c>
      <c r="K30" s="52">
        <v>67</v>
      </c>
      <c r="L30" s="51">
        <v>43.44</v>
      </c>
    </row>
    <row r="31" spans="1:12" ht="14.4" x14ac:dyDescent="0.3">
      <c r="A31" s="25"/>
      <c r="B31" s="16"/>
      <c r="C31" s="11"/>
      <c r="D31" s="65" t="s">
        <v>23</v>
      </c>
      <c r="E31" s="50" t="s">
        <v>53</v>
      </c>
      <c r="F31" s="51">
        <v>100</v>
      </c>
      <c r="G31" s="51">
        <v>0.76</v>
      </c>
      <c r="H31" s="51">
        <v>0</v>
      </c>
      <c r="I31" s="51">
        <v>7.14</v>
      </c>
      <c r="J31" s="51">
        <v>32.299999999999997</v>
      </c>
      <c r="K31" s="52"/>
      <c r="L31" s="51">
        <v>14.13</v>
      </c>
    </row>
    <row r="32" spans="1:12" ht="14.4" x14ac:dyDescent="0.3">
      <c r="A32" s="25"/>
      <c r="B32" s="16"/>
      <c r="C32" s="11"/>
      <c r="D32" s="61"/>
      <c r="E32" s="50"/>
      <c r="F32" s="51"/>
      <c r="G32" s="51"/>
      <c r="H32" s="51"/>
      <c r="I32" s="51"/>
      <c r="J32" s="51"/>
      <c r="K32" s="52"/>
      <c r="L32" s="51"/>
    </row>
    <row r="33" spans="1:12" ht="14.4" x14ac:dyDescent="0.3">
      <c r="A33" s="26"/>
      <c r="B33" s="18"/>
      <c r="C33" s="8"/>
      <c r="D33" s="19" t="s">
        <v>38</v>
      </c>
      <c r="E33" s="9"/>
      <c r="F33" s="21">
        <f>SUM(F28:F31)</f>
        <v>430</v>
      </c>
      <c r="G33" s="21">
        <f t="shared" ref="G33:J33" si="0">SUM(G28:G31)</f>
        <v>22.98</v>
      </c>
      <c r="H33" s="21">
        <f t="shared" si="0"/>
        <v>17.68</v>
      </c>
      <c r="I33" s="21">
        <f t="shared" si="0"/>
        <v>71.14</v>
      </c>
      <c r="J33" s="21">
        <f t="shared" si="0"/>
        <v>536.9</v>
      </c>
      <c r="K33" s="27"/>
      <c r="L33" s="21">
        <f>SUM(L28:L31)</f>
        <v>64.86999999999999</v>
      </c>
    </row>
    <row r="34" spans="1:12" ht="14.4" x14ac:dyDescent="0.3">
      <c r="A34" s="28">
        <f>A6</f>
        <v>1</v>
      </c>
      <c r="B34" s="14">
        <f>B6</f>
        <v>1</v>
      </c>
      <c r="C34" s="10" t="s">
        <v>35</v>
      </c>
      <c r="D34" s="7" t="s">
        <v>20</v>
      </c>
      <c r="E34" s="50" t="s">
        <v>154</v>
      </c>
      <c r="F34" s="51">
        <v>200</v>
      </c>
      <c r="G34" s="51">
        <v>16.2</v>
      </c>
      <c r="H34" s="51">
        <v>18.09</v>
      </c>
      <c r="I34" s="51">
        <v>16.579999999999998</v>
      </c>
      <c r="J34" s="51">
        <v>295</v>
      </c>
      <c r="K34" s="52">
        <v>86</v>
      </c>
      <c r="L34" s="51">
        <v>41.81</v>
      </c>
    </row>
    <row r="35" spans="1:12" ht="14.4" x14ac:dyDescent="0.3">
      <c r="A35" s="25"/>
      <c r="B35" s="16"/>
      <c r="C35" s="11"/>
      <c r="D35" s="7" t="s">
        <v>29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30</v>
      </c>
      <c r="E36" s="50" t="s">
        <v>54</v>
      </c>
      <c r="F36" s="51">
        <v>187</v>
      </c>
      <c r="G36" s="51">
        <v>0.13</v>
      </c>
      <c r="H36" s="51">
        <v>0.02</v>
      </c>
      <c r="I36" s="51">
        <v>15.2</v>
      </c>
      <c r="J36" s="51">
        <v>62</v>
      </c>
      <c r="K36" s="52">
        <v>117</v>
      </c>
      <c r="L36" s="51">
        <v>16.899999999999999</v>
      </c>
    </row>
    <row r="37" spans="1:12" ht="14.4" x14ac:dyDescent="0.3">
      <c r="A37" s="25"/>
      <c r="B37" s="16"/>
      <c r="C37" s="11"/>
      <c r="D37" s="7" t="s">
        <v>22</v>
      </c>
      <c r="E37" s="50" t="s">
        <v>55</v>
      </c>
      <c r="F37" s="51">
        <v>60</v>
      </c>
      <c r="G37" s="51">
        <v>2.36</v>
      </c>
      <c r="H37" s="51">
        <v>7.49</v>
      </c>
      <c r="I37" s="51">
        <v>14.89</v>
      </c>
      <c r="J37" s="51">
        <v>139</v>
      </c>
      <c r="K37" s="52">
        <v>1</v>
      </c>
      <c r="L37" s="51">
        <v>10</v>
      </c>
    </row>
    <row r="38" spans="1:12" ht="26.4" x14ac:dyDescent="0.3">
      <c r="A38" s="25"/>
      <c r="B38" s="16"/>
      <c r="C38" s="11"/>
      <c r="D38" s="65" t="s">
        <v>26</v>
      </c>
      <c r="E38" s="58" t="s">
        <v>161</v>
      </c>
      <c r="F38" s="51">
        <v>60</v>
      </c>
      <c r="G38" s="51">
        <v>0.9</v>
      </c>
      <c r="H38" s="51">
        <v>3.72</v>
      </c>
      <c r="I38" s="51">
        <v>4.5599999999999996</v>
      </c>
      <c r="J38" s="51">
        <v>55.2</v>
      </c>
      <c r="K38" s="52">
        <v>5</v>
      </c>
      <c r="L38" s="51">
        <v>10.1</v>
      </c>
    </row>
    <row r="39" spans="1:12" ht="14.4" x14ac:dyDescent="0.3">
      <c r="A39" s="25"/>
      <c r="B39" s="16"/>
      <c r="C39" s="11"/>
      <c r="D39" s="6"/>
      <c r="E39" s="50"/>
      <c r="F39" s="51"/>
      <c r="G39" s="51"/>
      <c r="H39" s="51"/>
      <c r="I39" s="51"/>
      <c r="J39" s="51"/>
      <c r="K39" s="52"/>
      <c r="L39" s="51"/>
    </row>
    <row r="40" spans="1:12" ht="14.4" x14ac:dyDescent="0.3">
      <c r="A40" s="26"/>
      <c r="B40" s="18"/>
      <c r="C40" s="8"/>
      <c r="D40" s="19" t="s">
        <v>38</v>
      </c>
      <c r="E40" s="9"/>
      <c r="F40" s="21">
        <f>SUM(F34:F39)</f>
        <v>507</v>
      </c>
      <c r="G40" s="21">
        <f t="shared" ref="G40:J40" si="1">SUM(G34:G39)</f>
        <v>19.589999999999996</v>
      </c>
      <c r="H40" s="21">
        <f t="shared" si="1"/>
        <v>29.32</v>
      </c>
      <c r="I40" s="21">
        <f t="shared" si="1"/>
        <v>51.230000000000004</v>
      </c>
      <c r="J40" s="21">
        <f t="shared" si="1"/>
        <v>551.20000000000005</v>
      </c>
      <c r="K40" s="27"/>
      <c r="L40" s="21">
        <f>SUM(L34:L39)</f>
        <v>78.81</v>
      </c>
    </row>
    <row r="41" spans="1:12" ht="14.4" x14ac:dyDescent="0.3">
      <c r="A41" s="28">
        <f>A6</f>
        <v>1</v>
      </c>
      <c r="B41" s="14">
        <f>B6</f>
        <v>1</v>
      </c>
      <c r="C41" s="10" t="s">
        <v>36</v>
      </c>
      <c r="D41" s="12" t="s">
        <v>37</v>
      </c>
      <c r="E41" s="50" t="s">
        <v>56</v>
      </c>
      <c r="F41" s="51">
        <v>180</v>
      </c>
      <c r="G41" s="51">
        <v>3.62</v>
      </c>
      <c r="H41" s="51">
        <v>3.12</v>
      </c>
      <c r="I41" s="51">
        <v>5</v>
      </c>
      <c r="J41" s="51">
        <v>62.5</v>
      </c>
      <c r="K41" s="52">
        <v>136</v>
      </c>
      <c r="L41" s="51">
        <v>10.6</v>
      </c>
    </row>
    <row r="42" spans="1:12" ht="14.4" x14ac:dyDescent="0.3">
      <c r="A42" s="25"/>
      <c r="B42" s="16"/>
      <c r="C42" s="11"/>
      <c r="D42" s="12" t="s">
        <v>34</v>
      </c>
      <c r="E42" s="50" t="s">
        <v>57</v>
      </c>
      <c r="F42" s="51">
        <v>30</v>
      </c>
      <c r="G42" s="51">
        <v>2.1</v>
      </c>
      <c r="H42" s="51">
        <v>0.21</v>
      </c>
      <c r="I42" s="51">
        <v>14.97</v>
      </c>
      <c r="J42" s="51">
        <v>72</v>
      </c>
      <c r="K42" s="52">
        <v>145</v>
      </c>
      <c r="L42" s="51">
        <v>2.9</v>
      </c>
    </row>
    <row r="43" spans="1:12" ht="14.4" x14ac:dyDescent="0.3">
      <c r="A43" s="25"/>
      <c r="B43" s="16"/>
      <c r="C43" s="11"/>
      <c r="D43" s="12" t="s">
        <v>30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12" t="s">
        <v>23</v>
      </c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38</v>
      </c>
      <c r="E46" s="9"/>
      <c r="F46" s="21">
        <f>SUM(F41:F45)</f>
        <v>210</v>
      </c>
      <c r="G46" s="21">
        <f>SUM(G41:G45)</f>
        <v>5.7200000000000006</v>
      </c>
      <c r="H46" s="21">
        <f>SUM(H41:H45)</f>
        <v>3.33</v>
      </c>
      <c r="I46" s="21">
        <f>SUM(I41:I45)</f>
        <v>19.97</v>
      </c>
      <c r="J46" s="21">
        <f>SUM(J41:J45)</f>
        <v>134.5</v>
      </c>
      <c r="K46" s="27"/>
      <c r="L46" s="21">
        <f>SUM(L41:L42)</f>
        <v>13.5</v>
      </c>
    </row>
    <row r="47" spans="1:12" ht="15" thickBot="1" x14ac:dyDescent="0.3">
      <c r="A47" s="31">
        <f>A6</f>
        <v>1</v>
      </c>
      <c r="B47" s="32">
        <f>B6</f>
        <v>1</v>
      </c>
      <c r="C47" s="71" t="s">
        <v>4</v>
      </c>
      <c r="D47" s="72"/>
      <c r="E47" s="33"/>
      <c r="F47" s="34">
        <f>F11+F18+F27+F33+F40+F46</f>
        <v>2382</v>
      </c>
      <c r="G47" s="34">
        <f>G11+G18+G27+G33+G40+G46</f>
        <v>90.490000000000009</v>
      </c>
      <c r="H47" s="34">
        <f>H11+H18+H27+H33+H40+H46</f>
        <v>98.34999999999998</v>
      </c>
      <c r="I47" s="34">
        <f>I11+I18+I27+I33+I40+I46</f>
        <v>300.59000000000003</v>
      </c>
      <c r="J47" s="34">
        <f>J11+J18+J27+J33+J40+J46</f>
        <v>2476.54</v>
      </c>
      <c r="K47" s="35"/>
      <c r="L47" s="34">
        <f>L11+L18+L27+L33+L40+L46</f>
        <v>282.81</v>
      </c>
    </row>
    <row r="48" spans="1:12" ht="14.4" x14ac:dyDescent="0.3">
      <c r="A48" s="15">
        <v>1</v>
      </c>
      <c r="B48" s="16">
        <v>2</v>
      </c>
      <c r="C48" s="24" t="s">
        <v>19</v>
      </c>
      <c r="D48" s="5" t="s">
        <v>20</v>
      </c>
      <c r="E48" s="47" t="s">
        <v>59</v>
      </c>
      <c r="F48" s="48">
        <v>150</v>
      </c>
      <c r="G48" s="48">
        <v>8.64</v>
      </c>
      <c r="H48" s="48">
        <v>11.06</v>
      </c>
      <c r="I48" s="48">
        <v>54.3</v>
      </c>
      <c r="J48" s="48">
        <v>352</v>
      </c>
      <c r="K48" s="49">
        <v>55</v>
      </c>
      <c r="L48" s="48">
        <v>11.32</v>
      </c>
    </row>
    <row r="49" spans="1:12" ht="14.4" x14ac:dyDescent="0.3">
      <c r="A49" s="15"/>
      <c r="B49" s="62"/>
      <c r="C49" s="11"/>
      <c r="D49" s="7" t="s">
        <v>21</v>
      </c>
      <c r="E49" s="50" t="s">
        <v>61</v>
      </c>
      <c r="F49" s="51">
        <v>180</v>
      </c>
      <c r="G49" s="51">
        <v>4.0999999999999996</v>
      </c>
      <c r="H49" s="51">
        <v>3.5</v>
      </c>
      <c r="I49" s="51">
        <v>17.579999999999998</v>
      </c>
      <c r="J49" s="51">
        <v>118.6</v>
      </c>
      <c r="K49" s="52">
        <v>120</v>
      </c>
      <c r="L49" s="51">
        <v>7.3</v>
      </c>
    </row>
    <row r="50" spans="1:12" ht="14.4" x14ac:dyDescent="0.3">
      <c r="A50" s="15"/>
      <c r="B50" s="62"/>
      <c r="C50" s="11"/>
      <c r="D50" s="7" t="s">
        <v>22</v>
      </c>
      <c r="E50" s="50" t="s">
        <v>60</v>
      </c>
      <c r="F50" s="51">
        <v>70</v>
      </c>
      <c r="G50" s="51">
        <v>5.8</v>
      </c>
      <c r="H50" s="51">
        <v>8.3000000000000007</v>
      </c>
      <c r="I50" s="51">
        <v>14.83</v>
      </c>
      <c r="J50" s="51">
        <v>157</v>
      </c>
      <c r="K50" s="52">
        <v>2</v>
      </c>
      <c r="L50" s="51">
        <v>17.8</v>
      </c>
    </row>
    <row r="51" spans="1:12" ht="14.4" x14ac:dyDescent="0.3">
      <c r="A51" s="15"/>
      <c r="B51" s="62"/>
      <c r="C51" s="11"/>
      <c r="D51" s="7" t="s">
        <v>23</v>
      </c>
      <c r="E51" s="50" t="s">
        <v>64</v>
      </c>
      <c r="F51" s="51">
        <v>100</v>
      </c>
      <c r="G51" s="51">
        <v>0.78</v>
      </c>
      <c r="H51" s="51">
        <v>0</v>
      </c>
      <c r="I51" s="51">
        <v>13.08</v>
      </c>
      <c r="J51" s="51">
        <v>57</v>
      </c>
      <c r="K51" s="52"/>
      <c r="L51" s="51">
        <v>13.43</v>
      </c>
    </row>
    <row r="52" spans="1:12" ht="14.4" x14ac:dyDescent="0.3">
      <c r="A52" s="15"/>
      <c r="B52" s="62"/>
      <c r="C52" s="11"/>
      <c r="D52" s="6"/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17"/>
      <c r="B53" s="63"/>
      <c r="C53" s="8"/>
      <c r="D53" s="19" t="s">
        <v>38</v>
      </c>
      <c r="E53" s="9"/>
      <c r="F53" s="21">
        <f>SUM(F48:F52)</f>
        <v>500</v>
      </c>
      <c r="G53" s="21">
        <f>SUM(G48:G52)</f>
        <v>19.32</v>
      </c>
      <c r="H53" s="21">
        <f>SUM(H48:H52)</f>
        <v>22.86</v>
      </c>
      <c r="I53" s="21">
        <f>SUM(I48:I52)</f>
        <v>99.789999999999992</v>
      </c>
      <c r="J53" s="21">
        <f>SUM(J48:J52)</f>
        <v>684.6</v>
      </c>
      <c r="K53" s="27"/>
      <c r="L53" s="21">
        <f>SUM(L48:L52)</f>
        <v>49.85</v>
      </c>
    </row>
    <row r="54" spans="1:12" ht="14.4" x14ac:dyDescent="0.3">
      <c r="A54" s="14">
        <f>A48</f>
        <v>1</v>
      </c>
      <c r="B54" s="14">
        <f>B48</f>
        <v>2</v>
      </c>
      <c r="C54" s="10" t="s">
        <v>24</v>
      </c>
      <c r="D54" s="12" t="s">
        <v>23</v>
      </c>
      <c r="E54" s="50" t="s">
        <v>111</v>
      </c>
      <c r="F54" s="51"/>
      <c r="G54" s="51"/>
      <c r="H54" s="51"/>
      <c r="I54" s="51"/>
      <c r="J54" s="51"/>
      <c r="K54" s="52"/>
      <c r="L54" s="51">
        <v>16.329999999999998</v>
      </c>
    </row>
    <row r="55" spans="1:12" ht="14.4" x14ac:dyDescent="0.3">
      <c r="A55" s="15"/>
      <c r="B55" s="16"/>
      <c r="C55" s="11"/>
      <c r="D55" s="65" t="s">
        <v>20</v>
      </c>
      <c r="E55" s="50" t="s">
        <v>62</v>
      </c>
      <c r="F55" s="51">
        <v>150</v>
      </c>
      <c r="G55" s="51">
        <v>8.31</v>
      </c>
      <c r="H55" s="51">
        <v>13.12</v>
      </c>
      <c r="I55" s="51">
        <v>47.61</v>
      </c>
      <c r="J55" s="51">
        <v>342</v>
      </c>
      <c r="K55" s="52">
        <v>57</v>
      </c>
      <c r="L55" s="51">
        <v>11.94</v>
      </c>
    </row>
    <row r="56" spans="1:12" ht="14.4" x14ac:dyDescent="0.3">
      <c r="A56" s="15"/>
      <c r="B56" s="16"/>
      <c r="C56" s="11"/>
      <c r="D56" s="65" t="s">
        <v>22</v>
      </c>
      <c r="E56" s="50" t="s">
        <v>78</v>
      </c>
      <c r="F56" s="51">
        <v>30</v>
      </c>
      <c r="G56" s="51">
        <v>2.1</v>
      </c>
      <c r="H56" s="51">
        <v>3.8</v>
      </c>
      <c r="I56" s="51">
        <v>15.42</v>
      </c>
      <c r="J56" s="51">
        <v>78.3</v>
      </c>
      <c r="K56" s="52">
        <v>145</v>
      </c>
      <c r="L56" s="51">
        <v>2.9</v>
      </c>
    </row>
    <row r="57" spans="1:12" ht="14.4" x14ac:dyDescent="0.3">
      <c r="A57" s="15"/>
      <c r="B57" s="16"/>
      <c r="C57" s="11"/>
      <c r="D57" s="65" t="s">
        <v>21</v>
      </c>
      <c r="E57" s="50" t="s">
        <v>63</v>
      </c>
      <c r="F57" s="51">
        <v>187</v>
      </c>
      <c r="G57" s="51">
        <v>0.13</v>
      </c>
      <c r="H57" s="51">
        <v>0.02</v>
      </c>
      <c r="I57" s="51">
        <v>15.2</v>
      </c>
      <c r="J57" s="51">
        <v>62</v>
      </c>
      <c r="K57" s="52">
        <v>117</v>
      </c>
      <c r="L57" s="51">
        <v>16.899999999999999</v>
      </c>
    </row>
    <row r="58" spans="1:12" ht="14.4" x14ac:dyDescent="0.3">
      <c r="A58" s="15"/>
      <c r="B58" s="16"/>
      <c r="C58" s="11"/>
      <c r="D58" s="61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38</v>
      </c>
      <c r="E59" s="9"/>
      <c r="F59" s="21">
        <f>SUM(F54:F57)</f>
        <v>367</v>
      </c>
      <c r="G59" s="21">
        <f>SUM(G54:G57)</f>
        <v>10.540000000000001</v>
      </c>
      <c r="H59" s="21">
        <f>SUM(H54:H57)</f>
        <v>16.939999999999998</v>
      </c>
      <c r="I59" s="21">
        <f>SUM(I54:I57)</f>
        <v>78.23</v>
      </c>
      <c r="J59" s="21">
        <f>SUM(J54:J57)</f>
        <v>482.3</v>
      </c>
      <c r="K59" s="27"/>
      <c r="L59" s="21">
        <f>SUM(L54:L58)</f>
        <v>48.069999999999993</v>
      </c>
    </row>
    <row r="60" spans="1:12" ht="14.4" x14ac:dyDescent="0.3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 t="s">
        <v>65</v>
      </c>
      <c r="F60" s="51">
        <v>60</v>
      </c>
      <c r="G60" s="51">
        <v>0.87</v>
      </c>
      <c r="H60" s="51">
        <v>3.6</v>
      </c>
      <c r="I60" s="51">
        <v>5.04</v>
      </c>
      <c r="J60" s="51">
        <v>56.4</v>
      </c>
      <c r="K60" s="52">
        <v>8</v>
      </c>
      <c r="L60" s="51">
        <v>5.2</v>
      </c>
    </row>
    <row r="61" spans="1:12" ht="14.4" x14ac:dyDescent="0.3">
      <c r="A61" s="15"/>
      <c r="B61" s="16"/>
      <c r="C61" s="11"/>
      <c r="D61" s="7" t="s">
        <v>27</v>
      </c>
      <c r="E61" s="50" t="s">
        <v>66</v>
      </c>
      <c r="F61" s="51">
        <v>200</v>
      </c>
      <c r="G61" s="51">
        <v>7.8</v>
      </c>
      <c r="H61" s="51">
        <v>48</v>
      </c>
      <c r="I61" s="51">
        <v>15.9</v>
      </c>
      <c r="J61" s="51">
        <v>552.25</v>
      </c>
      <c r="K61" s="52">
        <v>26</v>
      </c>
      <c r="L61" s="51">
        <v>30.43</v>
      </c>
    </row>
    <row r="62" spans="1:12" ht="14.4" x14ac:dyDescent="0.3">
      <c r="A62" s="15"/>
      <c r="B62" s="16"/>
      <c r="C62" s="11"/>
      <c r="D62" s="7" t="s">
        <v>28</v>
      </c>
      <c r="E62" s="50" t="s">
        <v>67</v>
      </c>
      <c r="F62" s="51">
        <v>150</v>
      </c>
      <c r="G62" s="51">
        <v>3.7</v>
      </c>
      <c r="H62" s="51">
        <v>5.0999999999999996</v>
      </c>
      <c r="I62" s="51">
        <v>11.4</v>
      </c>
      <c r="J62" s="51">
        <v>73.5</v>
      </c>
      <c r="K62" s="52">
        <v>54</v>
      </c>
      <c r="L62" s="51">
        <v>20.05</v>
      </c>
    </row>
    <row r="63" spans="1:12" ht="14.4" x14ac:dyDescent="0.3">
      <c r="A63" s="15"/>
      <c r="B63" s="16"/>
      <c r="C63" s="11"/>
      <c r="D63" s="7" t="s">
        <v>29</v>
      </c>
      <c r="E63" s="50" t="s">
        <v>68</v>
      </c>
      <c r="F63" s="51">
        <v>90</v>
      </c>
      <c r="G63" s="51">
        <v>16.5</v>
      </c>
      <c r="H63" s="51">
        <v>24.2</v>
      </c>
      <c r="I63" s="51">
        <v>14.32</v>
      </c>
      <c r="J63" s="51">
        <v>344</v>
      </c>
      <c r="K63" s="52">
        <v>83</v>
      </c>
      <c r="L63" s="51">
        <v>24.34</v>
      </c>
    </row>
    <row r="64" spans="1:12" ht="14.4" x14ac:dyDescent="0.3">
      <c r="A64" s="15"/>
      <c r="B64" s="16"/>
      <c r="C64" s="11"/>
      <c r="D64" s="7" t="s">
        <v>30</v>
      </c>
      <c r="E64" s="50" t="s">
        <v>69</v>
      </c>
      <c r="F64" s="51">
        <v>180</v>
      </c>
      <c r="G64" s="51">
        <v>0.84</v>
      </c>
      <c r="H64" s="51">
        <v>0</v>
      </c>
      <c r="I64" s="51">
        <v>33.619999999999997</v>
      </c>
      <c r="J64" s="51">
        <v>139</v>
      </c>
      <c r="K64" s="52">
        <v>108</v>
      </c>
      <c r="L64" s="51">
        <v>8.6</v>
      </c>
    </row>
    <row r="65" spans="1:12" ht="14.4" x14ac:dyDescent="0.3">
      <c r="A65" s="15"/>
      <c r="B65" s="16"/>
      <c r="C65" s="11"/>
      <c r="D65" s="7" t="s">
        <v>31</v>
      </c>
      <c r="E65" s="50" t="s">
        <v>50</v>
      </c>
      <c r="F65" s="51">
        <v>30</v>
      </c>
      <c r="G65" s="51">
        <v>2.2799999999999998</v>
      </c>
      <c r="H65" s="51">
        <v>0.24</v>
      </c>
      <c r="I65" s="51">
        <v>14.76</v>
      </c>
      <c r="J65" s="51">
        <v>70.2</v>
      </c>
      <c r="K65" s="52">
        <v>142</v>
      </c>
      <c r="L65" s="51">
        <v>2.1</v>
      </c>
    </row>
    <row r="66" spans="1:12" ht="14.4" x14ac:dyDescent="0.3">
      <c r="A66" s="15"/>
      <c r="B66" s="16"/>
      <c r="C66" s="11"/>
      <c r="D66" s="7" t="s">
        <v>32</v>
      </c>
      <c r="E66" s="50" t="s">
        <v>49</v>
      </c>
      <c r="F66" s="51">
        <v>30</v>
      </c>
      <c r="G66" s="51">
        <v>2.4</v>
      </c>
      <c r="H66" s="51">
        <v>0.45</v>
      </c>
      <c r="I66" s="51">
        <v>12.03</v>
      </c>
      <c r="J66" s="51">
        <v>61.8</v>
      </c>
      <c r="K66" s="52">
        <v>143</v>
      </c>
      <c r="L66" s="51">
        <v>1.7</v>
      </c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7"/>
      <c r="B68" s="18"/>
      <c r="C68" s="8"/>
      <c r="D68" s="19" t="s">
        <v>38</v>
      </c>
      <c r="E68" s="9"/>
      <c r="F68" s="21">
        <f>SUM(F60:F67)</f>
        <v>740</v>
      </c>
      <c r="G68" s="21">
        <f>SUM(G60:G67)</f>
        <v>34.39</v>
      </c>
      <c r="H68" s="21">
        <f>SUM(H60:H67)</f>
        <v>81.59</v>
      </c>
      <c r="I68" s="21">
        <f>SUM(I60:I67)</f>
        <v>107.07000000000001</v>
      </c>
      <c r="J68" s="21">
        <f>SUM(J60:J67)</f>
        <v>1297.1500000000001</v>
      </c>
      <c r="K68" s="27"/>
      <c r="L68" s="21">
        <f>SUM(L60:L67)</f>
        <v>92.42</v>
      </c>
    </row>
    <row r="69" spans="1:12" ht="14.4" x14ac:dyDescent="0.3">
      <c r="A69" s="14">
        <f>A48</f>
        <v>1</v>
      </c>
      <c r="B69" s="14">
        <f>B48</f>
        <v>2</v>
      </c>
      <c r="C69" s="10" t="s">
        <v>33</v>
      </c>
      <c r="D69" s="12" t="s">
        <v>34</v>
      </c>
      <c r="E69" s="50" t="s">
        <v>70</v>
      </c>
      <c r="F69" s="51">
        <v>75</v>
      </c>
      <c r="G69" s="51">
        <v>10.94</v>
      </c>
      <c r="H69" s="51">
        <v>10.43</v>
      </c>
      <c r="I69" s="51">
        <v>41.65</v>
      </c>
      <c r="J69" s="51">
        <v>307.86</v>
      </c>
      <c r="K69" s="52">
        <v>138</v>
      </c>
      <c r="L69" s="51">
        <v>18</v>
      </c>
    </row>
    <row r="70" spans="1:12" ht="14.4" x14ac:dyDescent="0.3">
      <c r="A70" s="15"/>
      <c r="B70" s="16"/>
      <c r="C70" s="11"/>
      <c r="D70" s="12" t="s">
        <v>30</v>
      </c>
      <c r="E70" s="50" t="s">
        <v>71</v>
      </c>
      <c r="F70" s="51">
        <v>200</v>
      </c>
      <c r="G70" s="51">
        <v>5.8</v>
      </c>
      <c r="H70" s="51">
        <v>5</v>
      </c>
      <c r="I70" s="51">
        <v>8</v>
      </c>
      <c r="J70" s="51">
        <v>100</v>
      </c>
      <c r="K70" s="52">
        <v>123</v>
      </c>
      <c r="L70" s="51">
        <v>12.98</v>
      </c>
    </row>
    <row r="71" spans="1:12" ht="14.4" x14ac:dyDescent="0.3">
      <c r="A71" s="15"/>
      <c r="B71" s="16"/>
      <c r="C71" s="11"/>
      <c r="D71" s="61" t="s">
        <v>160</v>
      </c>
      <c r="E71" s="50" t="s">
        <v>72</v>
      </c>
      <c r="F71" s="51">
        <v>25</v>
      </c>
      <c r="G71" s="51">
        <v>0.32</v>
      </c>
      <c r="H71" s="51">
        <v>2.73</v>
      </c>
      <c r="I71" s="51">
        <v>25.4</v>
      </c>
      <c r="J71" s="51">
        <v>124</v>
      </c>
      <c r="K71" s="52"/>
      <c r="L71" s="51">
        <v>6</v>
      </c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7"/>
      <c r="B73" s="18"/>
      <c r="C73" s="8"/>
      <c r="D73" s="19" t="s">
        <v>38</v>
      </c>
      <c r="E73" s="9"/>
      <c r="F73" s="21">
        <f>SUM(F69:F72)</f>
        <v>300</v>
      </c>
      <c r="G73" s="21">
        <f t="shared" ref="G73" si="2">SUM(G69:G72)</f>
        <v>17.059999999999999</v>
      </c>
      <c r="H73" s="21">
        <f t="shared" ref="H73" si="3">SUM(H69:H72)</f>
        <v>18.16</v>
      </c>
      <c r="I73" s="21">
        <f t="shared" ref="I73" si="4">SUM(I69:I72)</f>
        <v>75.05</v>
      </c>
      <c r="J73" s="21">
        <f t="shared" ref="J73" si="5">SUM(J69:J72)</f>
        <v>531.86</v>
      </c>
      <c r="K73" s="27"/>
      <c r="L73" s="21">
        <f>SUM(L69:L72)</f>
        <v>36.980000000000004</v>
      </c>
    </row>
    <row r="74" spans="1:12" ht="14.4" x14ac:dyDescent="0.3">
      <c r="A74" s="14">
        <f>A48</f>
        <v>1</v>
      </c>
      <c r="B74" s="14">
        <f>B48</f>
        <v>2</v>
      </c>
      <c r="C74" s="10" t="s">
        <v>35</v>
      </c>
      <c r="D74" s="7" t="s">
        <v>20</v>
      </c>
      <c r="E74" s="50" t="s">
        <v>73</v>
      </c>
      <c r="F74" s="51">
        <v>100</v>
      </c>
      <c r="G74" s="51">
        <v>11.35</v>
      </c>
      <c r="H74" s="51">
        <v>2.9</v>
      </c>
      <c r="I74" s="51">
        <v>3.8</v>
      </c>
      <c r="J74" s="51">
        <v>103</v>
      </c>
      <c r="K74" s="52">
        <v>72</v>
      </c>
      <c r="L74" s="51">
        <v>53.49</v>
      </c>
    </row>
    <row r="75" spans="1:12" ht="14.4" x14ac:dyDescent="0.3">
      <c r="A75" s="15"/>
      <c r="B75" s="16"/>
      <c r="C75" s="11"/>
      <c r="D75" s="7" t="s">
        <v>29</v>
      </c>
      <c r="E75" s="50" t="s">
        <v>74</v>
      </c>
      <c r="F75" s="51">
        <v>150</v>
      </c>
      <c r="G75" s="51">
        <v>3.25</v>
      </c>
      <c r="H75" s="51">
        <v>9.6</v>
      </c>
      <c r="I75" s="51">
        <v>18.88</v>
      </c>
      <c r="J75" s="51">
        <v>181.5</v>
      </c>
      <c r="K75" s="52">
        <v>52</v>
      </c>
      <c r="L75" s="51">
        <v>8.24</v>
      </c>
    </row>
    <row r="76" spans="1:12" ht="14.4" x14ac:dyDescent="0.3">
      <c r="A76" s="15"/>
      <c r="B76" s="16"/>
      <c r="C76" s="11"/>
      <c r="D76" s="7" t="s">
        <v>30</v>
      </c>
      <c r="E76" s="50" t="s">
        <v>75</v>
      </c>
      <c r="F76" s="51">
        <v>180</v>
      </c>
      <c r="G76" s="51">
        <v>0</v>
      </c>
      <c r="H76" s="51">
        <v>0</v>
      </c>
      <c r="I76" s="51">
        <v>14.97</v>
      </c>
      <c r="J76" s="51">
        <v>59.7</v>
      </c>
      <c r="K76" s="52">
        <v>116</v>
      </c>
      <c r="L76" s="51">
        <v>2</v>
      </c>
    </row>
    <row r="77" spans="1:12" ht="14.4" x14ac:dyDescent="0.3">
      <c r="A77" s="15"/>
      <c r="B77" s="16"/>
      <c r="C77" s="11"/>
      <c r="D77" s="7" t="s">
        <v>22</v>
      </c>
      <c r="E77" s="50" t="s">
        <v>57</v>
      </c>
      <c r="F77" s="51">
        <v>50</v>
      </c>
      <c r="G77" s="51">
        <v>4.9000000000000004</v>
      </c>
      <c r="H77" s="51">
        <v>0.49</v>
      </c>
      <c r="I77" s="51">
        <v>34.93</v>
      </c>
      <c r="J77" s="51">
        <v>168</v>
      </c>
      <c r="K77" s="52">
        <v>145</v>
      </c>
      <c r="L77" s="51">
        <v>4.9000000000000004</v>
      </c>
    </row>
    <row r="78" spans="1:12" ht="26.4" x14ac:dyDescent="0.3">
      <c r="A78" s="15"/>
      <c r="B78" s="16"/>
      <c r="C78" s="11"/>
      <c r="D78" s="65" t="s">
        <v>26</v>
      </c>
      <c r="E78" s="58" t="s">
        <v>176</v>
      </c>
      <c r="F78" s="51">
        <v>60</v>
      </c>
      <c r="G78" s="51">
        <v>0.42</v>
      </c>
      <c r="H78" s="51">
        <v>2.5</v>
      </c>
      <c r="I78" s="51">
        <v>1.28</v>
      </c>
      <c r="J78" s="51">
        <v>29.55</v>
      </c>
      <c r="K78" s="52">
        <v>17</v>
      </c>
      <c r="L78" s="51">
        <v>5.35</v>
      </c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7"/>
      <c r="B80" s="18"/>
      <c r="C80" s="8"/>
      <c r="D80" s="19" t="s">
        <v>38</v>
      </c>
      <c r="E80" s="9"/>
      <c r="F80" s="21">
        <f>SUM(F74:F79)</f>
        <v>540</v>
      </c>
      <c r="G80" s="21">
        <f t="shared" ref="G80" si="6">SUM(G74:G79)</f>
        <v>19.920000000000002</v>
      </c>
      <c r="H80" s="21">
        <f t="shared" ref="H80" si="7">SUM(H74:H79)</f>
        <v>15.49</v>
      </c>
      <c r="I80" s="21">
        <f t="shared" ref="I80" si="8">SUM(I74:I79)</f>
        <v>73.86</v>
      </c>
      <c r="J80" s="21">
        <f t="shared" ref="J80" si="9">SUM(J74:J79)</f>
        <v>541.75</v>
      </c>
      <c r="K80" s="27"/>
      <c r="L80" s="21">
        <f>SUM(L74:L79)</f>
        <v>73.98</v>
      </c>
    </row>
    <row r="81" spans="1:12" ht="14.4" x14ac:dyDescent="0.3">
      <c r="A81" s="14">
        <f>A48</f>
        <v>1</v>
      </c>
      <c r="B81" s="14">
        <f>B48</f>
        <v>2</v>
      </c>
      <c r="C81" s="10" t="s">
        <v>36</v>
      </c>
      <c r="D81" s="12" t="s">
        <v>37</v>
      </c>
      <c r="E81" s="50"/>
      <c r="F81" s="51"/>
      <c r="G81" s="51"/>
      <c r="H81" s="51"/>
      <c r="I81" s="51"/>
      <c r="J81" s="51"/>
      <c r="K81" s="52"/>
      <c r="L81" s="51"/>
    </row>
    <row r="82" spans="1:12" ht="14.4" x14ac:dyDescent="0.3">
      <c r="A82" s="15"/>
      <c r="B82" s="16"/>
      <c r="C82" s="11"/>
      <c r="D82" s="12" t="s">
        <v>34</v>
      </c>
      <c r="E82" s="50" t="s">
        <v>57</v>
      </c>
      <c r="F82" s="51">
        <v>30</v>
      </c>
      <c r="G82" s="51">
        <v>2.1</v>
      </c>
      <c r="H82" s="51">
        <v>3.8</v>
      </c>
      <c r="I82" s="51">
        <v>15.42</v>
      </c>
      <c r="J82" s="51">
        <v>78.3</v>
      </c>
      <c r="K82" s="52">
        <v>145</v>
      </c>
      <c r="L82" s="51">
        <v>2.9</v>
      </c>
    </row>
    <row r="83" spans="1:12" ht="14.4" x14ac:dyDescent="0.3">
      <c r="A83" s="15"/>
      <c r="B83" s="16"/>
      <c r="C83" s="11"/>
      <c r="D83" s="12" t="s">
        <v>30</v>
      </c>
      <c r="E83" s="50" t="s">
        <v>76</v>
      </c>
      <c r="F83" s="51">
        <v>180</v>
      </c>
      <c r="G83" s="51">
        <v>5.8</v>
      </c>
      <c r="H83" s="51">
        <v>5</v>
      </c>
      <c r="I83" s="51">
        <v>9.6</v>
      </c>
      <c r="J83" s="51">
        <v>107</v>
      </c>
      <c r="K83" s="52">
        <v>122</v>
      </c>
      <c r="L83" s="51">
        <v>11</v>
      </c>
    </row>
    <row r="84" spans="1:12" ht="14.4" x14ac:dyDescent="0.3">
      <c r="A84" s="15"/>
      <c r="B84" s="16"/>
      <c r="C84" s="11"/>
      <c r="D84" s="12" t="s">
        <v>23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6"/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7"/>
      <c r="B87" s="18"/>
      <c r="C87" s="8"/>
      <c r="D87" s="20" t="s">
        <v>38</v>
      </c>
      <c r="E87" s="9"/>
      <c r="F87" s="21">
        <f>SUM(F81:F86)</f>
        <v>210</v>
      </c>
      <c r="G87" s="21">
        <f t="shared" ref="G87" si="10">SUM(G81:G86)</f>
        <v>7.9</v>
      </c>
      <c r="H87" s="21">
        <f t="shared" ref="H87" si="11">SUM(H81:H86)</f>
        <v>8.8000000000000007</v>
      </c>
      <c r="I87" s="21">
        <f t="shared" ref="I87" si="12">SUM(I81:I86)</f>
        <v>25.02</v>
      </c>
      <c r="J87" s="21">
        <f t="shared" ref="J87" si="13">SUM(J81:J86)</f>
        <v>185.3</v>
      </c>
      <c r="K87" s="27"/>
      <c r="L87" s="21">
        <f>SUM(L81:L84)</f>
        <v>13.9</v>
      </c>
    </row>
    <row r="88" spans="1:12" ht="15.75" customHeight="1" thickBot="1" x14ac:dyDescent="0.3">
      <c r="A88" s="36">
        <f>A48</f>
        <v>1</v>
      </c>
      <c r="B88" s="36">
        <f>B48</f>
        <v>2</v>
      </c>
      <c r="C88" s="71" t="s">
        <v>4</v>
      </c>
      <c r="D88" s="72"/>
      <c r="E88" s="33"/>
      <c r="F88" s="34">
        <f>F53+F59+F68+F73+F80+F87</f>
        <v>2657</v>
      </c>
      <c r="G88" s="34">
        <f>G53+G59+G68+G73+G80+G87</f>
        <v>109.13000000000001</v>
      </c>
      <c r="H88" s="34">
        <f>H53+H59+H68+H73+H80+H87</f>
        <v>163.84000000000003</v>
      </c>
      <c r="I88" s="34">
        <f>I53+I59+I68+I73+I80+I87</f>
        <v>459.02</v>
      </c>
      <c r="J88" s="34">
        <f>J53+J59+J68+J73+J80+J87</f>
        <v>3722.9600000000005</v>
      </c>
      <c r="K88" s="35"/>
      <c r="L88" s="34">
        <f>L53+L59+L68+L73+L80+L87</f>
        <v>315.2</v>
      </c>
    </row>
    <row r="89" spans="1:12" ht="14.4" x14ac:dyDescent="0.3">
      <c r="A89" s="22">
        <v>1</v>
      </c>
      <c r="B89" s="23">
        <v>3</v>
      </c>
      <c r="C89" s="24" t="s">
        <v>19</v>
      </c>
      <c r="D89" s="5" t="s">
        <v>20</v>
      </c>
      <c r="E89" s="47" t="s">
        <v>77</v>
      </c>
      <c r="F89" s="48">
        <v>250</v>
      </c>
      <c r="G89" s="48">
        <v>5.47</v>
      </c>
      <c r="H89" s="48">
        <v>4.74</v>
      </c>
      <c r="I89" s="48">
        <v>17.95</v>
      </c>
      <c r="J89" s="48">
        <v>150</v>
      </c>
      <c r="K89" s="49">
        <v>29</v>
      </c>
      <c r="L89" s="48">
        <v>15.4</v>
      </c>
    </row>
    <row r="90" spans="1:12" ht="14.4" x14ac:dyDescent="0.3">
      <c r="A90" s="25"/>
      <c r="B90" s="62"/>
      <c r="C90" s="11"/>
      <c r="D90" s="6"/>
      <c r="E90" s="50"/>
      <c r="F90" s="51"/>
      <c r="G90" s="51"/>
      <c r="H90" s="51"/>
      <c r="I90" s="51"/>
      <c r="J90" s="51"/>
      <c r="K90" s="52"/>
      <c r="L90" s="51"/>
    </row>
    <row r="91" spans="1:12" ht="14.4" x14ac:dyDescent="0.3">
      <c r="A91" s="25"/>
      <c r="B91" s="62"/>
      <c r="C91" s="11"/>
      <c r="D91" s="7" t="s">
        <v>21</v>
      </c>
      <c r="E91" s="50" t="s">
        <v>79</v>
      </c>
      <c r="F91" s="51">
        <v>180</v>
      </c>
      <c r="G91" s="51">
        <v>1.4</v>
      </c>
      <c r="H91" s="51">
        <v>1.6</v>
      </c>
      <c r="I91" s="51">
        <v>22.31</v>
      </c>
      <c r="J91" s="51">
        <v>108.6</v>
      </c>
      <c r="K91" s="52">
        <v>127</v>
      </c>
      <c r="L91" s="51">
        <v>7.18</v>
      </c>
    </row>
    <row r="92" spans="1:12" ht="14.4" x14ac:dyDescent="0.3">
      <c r="A92" s="25"/>
      <c r="B92" s="62"/>
      <c r="C92" s="11"/>
      <c r="D92" s="7" t="s">
        <v>22</v>
      </c>
      <c r="E92" s="50" t="s">
        <v>78</v>
      </c>
      <c r="F92" s="51">
        <v>70</v>
      </c>
      <c r="G92" s="51">
        <v>4.2</v>
      </c>
      <c r="H92" s="51">
        <v>0.42</v>
      </c>
      <c r="I92" s="51">
        <v>29.94</v>
      </c>
      <c r="J92" s="51">
        <v>144</v>
      </c>
      <c r="K92" s="52">
        <v>145</v>
      </c>
      <c r="L92" s="51">
        <v>6.9</v>
      </c>
    </row>
    <row r="93" spans="1:12" ht="14.4" x14ac:dyDescent="0.3">
      <c r="A93" s="25"/>
      <c r="B93" s="62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4.4" x14ac:dyDescent="0.3">
      <c r="A94" s="25"/>
      <c r="B94" s="62"/>
      <c r="C94" s="11"/>
      <c r="D94" s="6"/>
      <c r="E94" s="50"/>
      <c r="F94" s="51"/>
      <c r="G94" s="51"/>
      <c r="H94" s="51"/>
      <c r="I94" s="51"/>
      <c r="J94" s="51"/>
      <c r="K94" s="52"/>
      <c r="L94" s="51"/>
    </row>
    <row r="95" spans="1:12" ht="14.4" x14ac:dyDescent="0.3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 x14ac:dyDescent="0.3">
      <c r="A96" s="26"/>
      <c r="B96" s="18"/>
      <c r="C96" s="8"/>
      <c r="D96" s="19" t="s">
        <v>38</v>
      </c>
      <c r="E96" s="9"/>
      <c r="F96" s="21">
        <f>SUM(F89:F95)</f>
        <v>500</v>
      </c>
      <c r="G96" s="21">
        <f t="shared" ref="G96" si="14">SUM(G89:G95)</f>
        <v>11.07</v>
      </c>
      <c r="H96" s="21">
        <f t="shared" ref="H96" si="15">SUM(H89:H95)</f>
        <v>6.76</v>
      </c>
      <c r="I96" s="21">
        <f t="shared" ref="I96" si="16">SUM(I89:I95)</f>
        <v>70.2</v>
      </c>
      <c r="J96" s="21">
        <f t="shared" ref="J96" si="17">SUM(J89:J95)</f>
        <v>402.6</v>
      </c>
      <c r="K96" s="27"/>
      <c r="L96" s="21">
        <f t="shared" ref="L96" si="18">SUM(L89:L95)</f>
        <v>29.479999999999997</v>
      </c>
    </row>
    <row r="97" spans="1:12" ht="14.4" x14ac:dyDescent="0.3">
      <c r="A97" s="28">
        <f>A89</f>
        <v>1</v>
      </c>
      <c r="B97" s="14">
        <f>B89</f>
        <v>3</v>
      </c>
      <c r="C97" s="10" t="s">
        <v>24</v>
      </c>
      <c r="D97" s="12" t="s">
        <v>23</v>
      </c>
      <c r="E97" s="50"/>
      <c r="F97" s="51"/>
      <c r="G97" s="51"/>
      <c r="H97" s="51"/>
      <c r="I97" s="51"/>
      <c r="J97" s="51"/>
      <c r="K97" s="52"/>
      <c r="L97" s="51"/>
    </row>
    <row r="98" spans="1:12" ht="14.4" x14ac:dyDescent="0.3">
      <c r="A98" s="25"/>
      <c r="B98" s="16"/>
      <c r="C98" s="11"/>
      <c r="D98" s="61" t="s">
        <v>20</v>
      </c>
      <c r="E98" s="50" t="s">
        <v>80</v>
      </c>
      <c r="F98" s="51">
        <v>130</v>
      </c>
      <c r="G98" s="51">
        <v>11.2</v>
      </c>
      <c r="H98" s="51">
        <v>17</v>
      </c>
      <c r="I98" s="51">
        <v>2.8</v>
      </c>
      <c r="J98" s="51">
        <v>208</v>
      </c>
      <c r="K98" s="52">
        <v>45</v>
      </c>
      <c r="L98" s="51">
        <v>21.5</v>
      </c>
    </row>
    <row r="99" spans="1:12" ht="14.4" x14ac:dyDescent="0.3">
      <c r="A99" s="25"/>
      <c r="B99" s="16"/>
      <c r="C99" s="11"/>
      <c r="D99" s="61" t="s">
        <v>22</v>
      </c>
      <c r="E99" s="58" t="s">
        <v>113</v>
      </c>
      <c r="F99" s="51">
        <v>35</v>
      </c>
      <c r="G99" s="51">
        <v>5.8</v>
      </c>
      <c r="H99" s="51">
        <v>8.3000000000000007</v>
      </c>
      <c r="I99" s="51">
        <v>14.83</v>
      </c>
      <c r="J99" s="51">
        <v>157</v>
      </c>
      <c r="K99" s="52">
        <v>2</v>
      </c>
      <c r="L99" s="51">
        <v>17.8</v>
      </c>
    </row>
    <row r="100" spans="1:12" ht="14.4" x14ac:dyDescent="0.3">
      <c r="A100" s="25"/>
      <c r="B100" s="16"/>
      <c r="C100" s="11"/>
      <c r="D100" s="61" t="s">
        <v>30</v>
      </c>
      <c r="E100" s="50" t="s">
        <v>81</v>
      </c>
      <c r="F100" s="51">
        <v>180</v>
      </c>
      <c r="G100" s="51">
        <v>0.6</v>
      </c>
      <c r="H100" s="51">
        <v>0</v>
      </c>
      <c r="I100" s="51">
        <v>37</v>
      </c>
      <c r="J100" s="51">
        <v>144</v>
      </c>
      <c r="K100" s="52"/>
      <c r="L100" s="51">
        <v>11.4</v>
      </c>
    </row>
    <row r="101" spans="1:12" ht="14.4" x14ac:dyDescent="0.3">
      <c r="A101" s="26"/>
      <c r="B101" s="18"/>
      <c r="C101" s="8"/>
      <c r="D101" s="19" t="s">
        <v>38</v>
      </c>
      <c r="E101" s="9"/>
      <c r="F101" s="21">
        <f>SUM(F97:F100)</f>
        <v>345</v>
      </c>
      <c r="G101" s="21">
        <f t="shared" ref="G101" si="19">SUM(G97:G100)</f>
        <v>17.600000000000001</v>
      </c>
      <c r="H101" s="21">
        <f t="shared" ref="H101" si="20">SUM(H97:H100)</f>
        <v>25.3</v>
      </c>
      <c r="I101" s="21">
        <f t="shared" ref="I101" si="21">SUM(I97:I100)</f>
        <v>54.629999999999995</v>
      </c>
      <c r="J101" s="21">
        <f t="shared" ref="J101" si="22">SUM(J97:J100)</f>
        <v>509</v>
      </c>
      <c r="K101" s="27"/>
      <c r="L101" s="21">
        <f>SUM(L97:L100)</f>
        <v>50.699999999999996</v>
      </c>
    </row>
    <row r="102" spans="1:12" ht="14.4" x14ac:dyDescent="0.3">
      <c r="A102" s="28">
        <f>A89</f>
        <v>1</v>
      </c>
      <c r="B102" s="14">
        <f>B89</f>
        <v>3</v>
      </c>
      <c r="C102" s="10" t="s">
        <v>25</v>
      </c>
      <c r="D102" s="7" t="s">
        <v>26</v>
      </c>
      <c r="E102" s="50" t="s">
        <v>83</v>
      </c>
      <c r="F102" s="51">
        <v>60</v>
      </c>
      <c r="G102" s="60">
        <v>0.96</v>
      </c>
      <c r="H102" s="60">
        <v>10</v>
      </c>
      <c r="I102" s="60">
        <v>3.96</v>
      </c>
      <c r="J102" s="51">
        <v>52.8</v>
      </c>
      <c r="K102" s="52">
        <v>19</v>
      </c>
      <c r="L102" s="51">
        <v>5.9</v>
      </c>
    </row>
    <row r="103" spans="1:12" ht="26.4" x14ac:dyDescent="0.3">
      <c r="A103" s="25"/>
      <c r="B103" s="16"/>
      <c r="C103" s="11"/>
      <c r="D103" s="7" t="s">
        <v>27</v>
      </c>
      <c r="E103" s="58" t="s">
        <v>162</v>
      </c>
      <c r="F103" s="51">
        <v>200</v>
      </c>
      <c r="G103" s="51">
        <v>1.77</v>
      </c>
      <c r="H103" s="51">
        <v>4.95</v>
      </c>
      <c r="I103" s="51">
        <v>7.9</v>
      </c>
      <c r="J103" s="51">
        <v>89.75</v>
      </c>
      <c r="K103" s="52">
        <v>20</v>
      </c>
      <c r="L103" s="51">
        <v>21.74</v>
      </c>
    </row>
    <row r="104" spans="1:12" ht="14.4" x14ac:dyDescent="0.3">
      <c r="A104" s="25"/>
      <c r="B104" s="16"/>
      <c r="C104" s="11"/>
      <c r="D104" s="7" t="s">
        <v>28</v>
      </c>
      <c r="E104" s="50" t="s">
        <v>84</v>
      </c>
      <c r="F104" s="51">
        <v>200</v>
      </c>
      <c r="G104" s="51">
        <v>12.3</v>
      </c>
      <c r="H104" s="51">
        <v>8.1999999999999993</v>
      </c>
      <c r="I104" s="51">
        <v>24.8</v>
      </c>
      <c r="J104" s="51">
        <v>223</v>
      </c>
      <c r="K104" s="52">
        <v>102</v>
      </c>
      <c r="L104" s="51">
        <v>54.47</v>
      </c>
    </row>
    <row r="105" spans="1:12" ht="14.4" x14ac:dyDescent="0.3">
      <c r="A105" s="25"/>
      <c r="B105" s="16"/>
      <c r="C105" s="11"/>
      <c r="D105" s="7" t="s">
        <v>29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7" t="s">
        <v>30</v>
      </c>
      <c r="E106" s="58" t="s">
        <v>163</v>
      </c>
      <c r="F106" s="51">
        <v>180</v>
      </c>
      <c r="G106" s="51">
        <v>0.16</v>
      </c>
      <c r="H106" s="51">
        <v>0.16</v>
      </c>
      <c r="I106" s="51">
        <v>27.9</v>
      </c>
      <c r="J106" s="51">
        <v>114.6</v>
      </c>
      <c r="K106" s="52">
        <v>111</v>
      </c>
      <c r="L106" s="51">
        <v>10.6</v>
      </c>
    </row>
    <row r="107" spans="1:12" ht="14.4" x14ac:dyDescent="0.3">
      <c r="A107" s="25"/>
      <c r="B107" s="16"/>
      <c r="C107" s="11"/>
      <c r="D107" s="7" t="s">
        <v>31</v>
      </c>
      <c r="E107" s="50" t="s">
        <v>50</v>
      </c>
      <c r="F107" s="51">
        <v>30</v>
      </c>
      <c r="G107" s="51">
        <v>2.2799999999999998</v>
      </c>
      <c r="H107" s="51">
        <v>0.24</v>
      </c>
      <c r="I107" s="51">
        <v>14.76</v>
      </c>
      <c r="J107" s="51">
        <v>70.2</v>
      </c>
      <c r="K107" s="52">
        <v>142</v>
      </c>
      <c r="L107" s="51">
        <v>2.1</v>
      </c>
    </row>
    <row r="108" spans="1:12" ht="14.4" x14ac:dyDescent="0.3">
      <c r="A108" s="25"/>
      <c r="B108" s="16"/>
      <c r="C108" s="11"/>
      <c r="D108" s="7" t="s">
        <v>32</v>
      </c>
      <c r="E108" s="58" t="s">
        <v>152</v>
      </c>
      <c r="F108" s="51">
        <v>30</v>
      </c>
      <c r="G108" s="51">
        <v>2.4</v>
      </c>
      <c r="H108" s="51">
        <v>0.45</v>
      </c>
      <c r="I108" s="51">
        <v>12.03</v>
      </c>
      <c r="J108" s="51">
        <v>61.8</v>
      </c>
      <c r="K108" s="52">
        <v>143</v>
      </c>
      <c r="L108" s="51">
        <v>1.72</v>
      </c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38</v>
      </c>
      <c r="E111" s="9"/>
      <c r="F111" s="21">
        <f>SUM(F102:F110)</f>
        <v>700</v>
      </c>
      <c r="G111" s="21">
        <f t="shared" ref="G111" si="23">SUM(G102:G110)</f>
        <v>19.87</v>
      </c>
      <c r="H111" s="21">
        <f t="shared" ref="H111" si="24">SUM(H102:H110)</f>
        <v>23.999999999999996</v>
      </c>
      <c r="I111" s="21">
        <f t="shared" ref="I111" si="25">SUM(I102:I110)</f>
        <v>91.350000000000009</v>
      </c>
      <c r="J111" s="21">
        <f t="shared" ref="J111" si="26">SUM(J102:J110)</f>
        <v>612.15</v>
      </c>
      <c r="K111" s="27"/>
      <c r="L111" s="21">
        <f>SUM(L102:L110)</f>
        <v>96.529999999999987</v>
      </c>
    </row>
    <row r="112" spans="1:12" ht="14.4" x14ac:dyDescent="0.3">
      <c r="A112" s="28">
        <f>A89</f>
        <v>1</v>
      </c>
      <c r="B112" s="14">
        <f>B89</f>
        <v>3</v>
      </c>
      <c r="C112" s="10" t="s">
        <v>33</v>
      </c>
      <c r="D112" s="12" t="s">
        <v>34</v>
      </c>
      <c r="E112" s="50" t="s">
        <v>85</v>
      </c>
      <c r="F112" s="51">
        <v>50</v>
      </c>
      <c r="G112" s="51">
        <v>7.28</v>
      </c>
      <c r="H112" s="51">
        <v>12.54</v>
      </c>
      <c r="I112" s="51">
        <v>43.92</v>
      </c>
      <c r="J112" s="51">
        <v>318</v>
      </c>
      <c r="K112" s="52">
        <v>141</v>
      </c>
      <c r="L112" s="51">
        <v>5.84</v>
      </c>
    </row>
    <row r="113" spans="1:12" ht="14.4" x14ac:dyDescent="0.3">
      <c r="A113" s="25"/>
      <c r="B113" s="16"/>
      <c r="C113" s="11"/>
      <c r="D113" s="12" t="s">
        <v>30</v>
      </c>
      <c r="E113" s="50" t="s">
        <v>86</v>
      </c>
      <c r="F113" s="51">
        <v>150</v>
      </c>
      <c r="G113" s="51">
        <v>5.8</v>
      </c>
      <c r="H113" s="51">
        <v>5</v>
      </c>
      <c r="I113" s="51">
        <v>9.6</v>
      </c>
      <c r="J113" s="51">
        <v>107</v>
      </c>
      <c r="K113" s="52">
        <v>135</v>
      </c>
      <c r="L113" s="51">
        <v>9.1999999999999993</v>
      </c>
    </row>
    <row r="114" spans="1:12" ht="14.4" x14ac:dyDescent="0.3">
      <c r="A114" s="25"/>
      <c r="B114" s="16"/>
      <c r="C114" s="11"/>
      <c r="D114" s="6"/>
      <c r="E114" s="50" t="s">
        <v>82</v>
      </c>
      <c r="F114" s="51">
        <v>100</v>
      </c>
      <c r="G114" s="51">
        <v>0.6</v>
      </c>
      <c r="H114" s="51">
        <v>0.6</v>
      </c>
      <c r="I114" s="51">
        <v>14.7</v>
      </c>
      <c r="J114" s="51">
        <v>70.5</v>
      </c>
      <c r="K114" s="52"/>
      <c r="L114" s="51">
        <v>12.2</v>
      </c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38</v>
      </c>
      <c r="E116" s="9"/>
      <c r="F116" s="21">
        <f>SUM(F112:F115)</f>
        <v>300</v>
      </c>
      <c r="G116" s="21">
        <f t="shared" ref="G116" si="27">SUM(G112:G115)</f>
        <v>13.68</v>
      </c>
      <c r="H116" s="21">
        <f t="shared" ref="H116" si="28">SUM(H112:H115)</f>
        <v>18.14</v>
      </c>
      <c r="I116" s="21">
        <f t="shared" ref="I116" si="29">SUM(I112:I115)</f>
        <v>68.22</v>
      </c>
      <c r="J116" s="21">
        <f t="shared" ref="J116" si="30">SUM(J112:J115)</f>
        <v>495.5</v>
      </c>
      <c r="K116" s="27"/>
      <c r="L116" s="21">
        <f>SUM(L112:L115)</f>
        <v>27.24</v>
      </c>
    </row>
    <row r="117" spans="1:12" ht="14.4" x14ac:dyDescent="0.3">
      <c r="A117" s="28">
        <f>A89</f>
        <v>1</v>
      </c>
      <c r="B117" s="14">
        <f>B89</f>
        <v>3</v>
      </c>
      <c r="C117" s="10" t="s">
        <v>35</v>
      </c>
      <c r="D117" s="7" t="s">
        <v>20</v>
      </c>
      <c r="E117" s="50" t="s">
        <v>87</v>
      </c>
      <c r="F117" s="51">
        <v>200</v>
      </c>
      <c r="G117" s="51">
        <v>18.93</v>
      </c>
      <c r="H117" s="51">
        <v>20.57</v>
      </c>
      <c r="I117" s="51">
        <v>32.15</v>
      </c>
      <c r="J117" s="51">
        <v>394.98</v>
      </c>
      <c r="K117" s="52">
        <v>88</v>
      </c>
      <c r="L117" s="51">
        <v>51.35</v>
      </c>
    </row>
    <row r="118" spans="1:12" ht="14.4" x14ac:dyDescent="0.3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30</v>
      </c>
      <c r="E119" s="50" t="s">
        <v>75</v>
      </c>
      <c r="F119" s="51">
        <v>200</v>
      </c>
      <c r="G119" s="51">
        <v>7.0000000000000007E-2</v>
      </c>
      <c r="H119" s="51">
        <v>0.02</v>
      </c>
      <c r="I119" s="51">
        <v>15</v>
      </c>
      <c r="J119" s="51">
        <v>60</v>
      </c>
      <c r="K119" s="52">
        <v>116</v>
      </c>
      <c r="L119" s="51">
        <v>2</v>
      </c>
    </row>
    <row r="120" spans="1:12" ht="14.4" x14ac:dyDescent="0.3">
      <c r="A120" s="25"/>
      <c r="B120" s="16"/>
      <c r="C120" s="11"/>
      <c r="D120" s="7" t="s">
        <v>22</v>
      </c>
      <c r="E120" s="50" t="s">
        <v>57</v>
      </c>
      <c r="F120" s="51">
        <v>50</v>
      </c>
      <c r="G120" s="51">
        <v>4.9000000000000004</v>
      </c>
      <c r="H120" s="51">
        <v>0.49</v>
      </c>
      <c r="I120" s="51">
        <v>34.93</v>
      </c>
      <c r="J120" s="51">
        <v>168</v>
      </c>
      <c r="K120" s="52">
        <v>145</v>
      </c>
      <c r="L120" s="51">
        <v>4.9000000000000004</v>
      </c>
    </row>
    <row r="121" spans="1:12" ht="14.4" x14ac:dyDescent="0.3">
      <c r="A121" s="25"/>
      <c r="B121" s="16"/>
      <c r="C121" s="11"/>
      <c r="D121" s="61" t="s">
        <v>26</v>
      </c>
      <c r="E121" s="58" t="s">
        <v>164</v>
      </c>
      <c r="F121" s="51">
        <v>60</v>
      </c>
      <c r="G121" s="51">
        <v>0.6</v>
      </c>
      <c r="H121" s="51">
        <v>3.6</v>
      </c>
      <c r="I121" s="51">
        <v>1.86</v>
      </c>
      <c r="J121" s="51">
        <v>42</v>
      </c>
      <c r="K121" s="52">
        <v>9</v>
      </c>
      <c r="L121" s="51">
        <v>15.25</v>
      </c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38</v>
      </c>
      <c r="E123" s="9"/>
      <c r="F123" s="21">
        <f>SUM(F117:F122)</f>
        <v>510</v>
      </c>
      <c r="G123" s="21">
        <f t="shared" ref="G123" si="31">SUM(G117:G122)</f>
        <v>24.5</v>
      </c>
      <c r="H123" s="21">
        <f t="shared" ref="H123" si="32">SUM(H117:H122)</f>
        <v>24.68</v>
      </c>
      <c r="I123" s="21">
        <f t="shared" ref="I123" si="33">SUM(I117:I122)</f>
        <v>83.94</v>
      </c>
      <c r="J123" s="21">
        <f t="shared" ref="J123" si="34">SUM(J117:J122)</f>
        <v>664.98</v>
      </c>
      <c r="K123" s="27"/>
      <c r="L123" s="21">
        <f>SUM(L117:L122)</f>
        <v>73.5</v>
      </c>
    </row>
    <row r="124" spans="1:12" ht="14.4" x14ac:dyDescent="0.3">
      <c r="A124" s="28">
        <f>A89</f>
        <v>1</v>
      </c>
      <c r="B124" s="14">
        <f>B89</f>
        <v>3</v>
      </c>
      <c r="C124" s="10" t="s">
        <v>36</v>
      </c>
      <c r="D124" s="12" t="s">
        <v>37</v>
      </c>
      <c r="E124" s="50" t="s">
        <v>88</v>
      </c>
      <c r="F124" s="51">
        <v>180</v>
      </c>
      <c r="G124" s="51">
        <v>3.6</v>
      </c>
      <c r="H124" s="51">
        <v>3.1</v>
      </c>
      <c r="I124" s="51">
        <v>4.87</v>
      </c>
      <c r="J124" s="51">
        <v>66.25</v>
      </c>
      <c r="K124" s="52">
        <v>139</v>
      </c>
      <c r="L124" s="51">
        <v>16.600000000000001</v>
      </c>
    </row>
    <row r="125" spans="1:12" ht="14.4" x14ac:dyDescent="0.3">
      <c r="A125" s="25"/>
      <c r="B125" s="16"/>
      <c r="C125" s="11"/>
      <c r="D125" s="12" t="s">
        <v>34</v>
      </c>
      <c r="E125" s="50" t="s">
        <v>57</v>
      </c>
      <c r="F125" s="51">
        <v>30</v>
      </c>
      <c r="G125" s="51">
        <v>30</v>
      </c>
      <c r="H125" s="51">
        <v>2.1</v>
      </c>
      <c r="I125" s="51">
        <v>0.21</v>
      </c>
      <c r="J125" s="51">
        <v>14.97</v>
      </c>
      <c r="K125" s="52">
        <v>145</v>
      </c>
      <c r="L125" s="51">
        <v>2.9</v>
      </c>
    </row>
    <row r="126" spans="1:12" ht="14.4" x14ac:dyDescent="0.3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38</v>
      </c>
      <c r="E130" s="9"/>
      <c r="F130" s="21">
        <f>SUM(F124:F129)</f>
        <v>210</v>
      </c>
      <c r="G130" s="21">
        <f t="shared" ref="G130" si="35">SUM(G124:G129)</f>
        <v>33.6</v>
      </c>
      <c r="H130" s="21">
        <f t="shared" ref="H130" si="36">SUM(H124:H129)</f>
        <v>5.2</v>
      </c>
      <c r="I130" s="21">
        <f t="shared" ref="I130" si="37">SUM(I124:I129)</f>
        <v>5.08</v>
      </c>
      <c r="J130" s="21">
        <f t="shared" ref="J130" si="38">SUM(J124:J129)</f>
        <v>81.22</v>
      </c>
      <c r="K130" s="27"/>
      <c r="L130" s="21">
        <f>SUM(L124:L129)</f>
        <v>19.5</v>
      </c>
    </row>
    <row r="131" spans="1:12" ht="15.75" customHeight="1" thickBot="1" x14ac:dyDescent="0.3">
      <c r="A131" s="31">
        <f>A89</f>
        <v>1</v>
      </c>
      <c r="B131" s="32">
        <f>B89</f>
        <v>3</v>
      </c>
      <c r="C131" s="71" t="s">
        <v>4</v>
      </c>
      <c r="D131" s="72"/>
      <c r="E131" s="33"/>
      <c r="F131" s="34">
        <f>F96+F101+F111+F116+F123+F130</f>
        <v>2565</v>
      </c>
      <c r="G131" s="34">
        <f t="shared" ref="G131" si="39">G96+G101+G111+G116+G123+G130</f>
        <v>120.32</v>
      </c>
      <c r="H131" s="34">
        <f t="shared" ref="H131" si="40">H96+H101+H111+H116+H123+H130</f>
        <v>104.08</v>
      </c>
      <c r="I131" s="34">
        <f t="shared" ref="I131" si="41">I96+I101+I111+I116+I123+I130</f>
        <v>373.41999999999996</v>
      </c>
      <c r="J131" s="34">
        <f t="shared" ref="J131" si="42">J96+J101+J111+J116+J123+J130</f>
        <v>2765.45</v>
      </c>
      <c r="K131" s="35"/>
      <c r="L131" s="34">
        <f t="shared" ref="L131" si="43">L96+L101+L111+L116+L123+L130</f>
        <v>296.95</v>
      </c>
    </row>
    <row r="132" spans="1:12" ht="14.4" x14ac:dyDescent="0.3">
      <c r="A132" s="22">
        <v>1</v>
      </c>
      <c r="B132" s="23">
        <v>4</v>
      </c>
      <c r="C132" s="24" t="s">
        <v>19</v>
      </c>
      <c r="D132" s="5" t="s">
        <v>20</v>
      </c>
      <c r="E132" s="47" t="s">
        <v>89</v>
      </c>
      <c r="F132" s="48">
        <v>150</v>
      </c>
      <c r="G132" s="48">
        <v>6.77</v>
      </c>
      <c r="H132" s="48">
        <v>9.6999999999999993</v>
      </c>
      <c r="I132" s="48">
        <v>26.38</v>
      </c>
      <c r="J132" s="48">
        <v>221.2</v>
      </c>
      <c r="K132" s="49">
        <v>59</v>
      </c>
      <c r="L132" s="48">
        <v>16</v>
      </c>
    </row>
    <row r="133" spans="1:12" ht="14.4" x14ac:dyDescent="0.3">
      <c r="A133" s="25"/>
      <c r="B133" s="62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 x14ac:dyDescent="0.3">
      <c r="A134" s="25"/>
      <c r="B134" s="62"/>
      <c r="C134" s="11"/>
      <c r="D134" s="7" t="s">
        <v>21</v>
      </c>
      <c r="E134" s="50" t="s">
        <v>61</v>
      </c>
      <c r="F134" s="51">
        <v>180</v>
      </c>
      <c r="G134" s="51">
        <v>4.0999999999999996</v>
      </c>
      <c r="H134" s="51">
        <v>3.5</v>
      </c>
      <c r="I134" s="51">
        <v>17.579999999999998</v>
      </c>
      <c r="J134" s="51">
        <v>118.6</v>
      </c>
      <c r="K134" s="52">
        <v>120</v>
      </c>
      <c r="L134" s="51">
        <v>7.3</v>
      </c>
    </row>
    <row r="135" spans="1:12" ht="14.4" x14ac:dyDescent="0.3">
      <c r="A135" s="25"/>
      <c r="B135" s="62"/>
      <c r="C135" s="11"/>
      <c r="D135" s="7" t="s">
        <v>22</v>
      </c>
      <c r="E135" s="50" t="s">
        <v>55</v>
      </c>
      <c r="F135" s="66" t="s">
        <v>175</v>
      </c>
      <c r="G135" s="51">
        <v>5.8</v>
      </c>
      <c r="H135" s="51">
        <v>8.3000000000000007</v>
      </c>
      <c r="I135" s="51">
        <v>14.83</v>
      </c>
      <c r="J135" s="51">
        <v>157</v>
      </c>
      <c r="K135" s="52">
        <v>1</v>
      </c>
      <c r="L135" s="51">
        <v>10</v>
      </c>
    </row>
    <row r="136" spans="1:12" ht="14.4" x14ac:dyDescent="0.3">
      <c r="A136" s="25"/>
      <c r="B136" s="62"/>
      <c r="C136" s="11"/>
      <c r="D136" s="7" t="s">
        <v>23</v>
      </c>
      <c r="E136" s="50" t="s">
        <v>92</v>
      </c>
      <c r="F136" s="51">
        <v>100</v>
      </c>
      <c r="G136" s="51">
        <v>0.3</v>
      </c>
      <c r="H136" s="51">
        <v>0</v>
      </c>
      <c r="I136" s="51">
        <v>3.2</v>
      </c>
      <c r="J136" s="51">
        <v>14.05</v>
      </c>
      <c r="K136" s="52"/>
      <c r="L136" s="51">
        <v>15.7</v>
      </c>
    </row>
    <row r="137" spans="1:12" ht="14.4" x14ac:dyDescent="0.3">
      <c r="A137" s="25"/>
      <c r="B137" s="62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 x14ac:dyDescent="0.3">
      <c r="A138" s="25"/>
      <c r="B138" s="62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63"/>
      <c r="C139" s="8"/>
      <c r="D139" s="19" t="s">
        <v>38</v>
      </c>
      <c r="E139" s="9"/>
      <c r="F139" s="21">
        <v>500</v>
      </c>
      <c r="G139" s="21">
        <f t="shared" ref="G139" si="44">SUM(G132:G138)</f>
        <v>16.97</v>
      </c>
      <c r="H139" s="21">
        <f t="shared" ref="H139" si="45">SUM(H132:H138)</f>
        <v>21.5</v>
      </c>
      <c r="I139" s="21">
        <f t="shared" ref="I139" si="46">SUM(I132:I138)</f>
        <v>61.989999999999995</v>
      </c>
      <c r="J139" s="21">
        <f t="shared" ref="J139" si="47">SUM(J132:J138)</f>
        <v>510.84999999999997</v>
      </c>
      <c r="K139" s="27"/>
      <c r="L139" s="21">
        <f t="shared" ref="L139:L181" si="48">SUM(L132:L138)</f>
        <v>49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1" t="s">
        <v>20</v>
      </c>
      <c r="E141" s="50" t="s">
        <v>90</v>
      </c>
      <c r="F141" s="51">
        <v>150</v>
      </c>
      <c r="G141" s="51">
        <v>20.46</v>
      </c>
      <c r="H141" s="51">
        <v>15.48</v>
      </c>
      <c r="I141" s="51">
        <v>39.200000000000003</v>
      </c>
      <c r="J141" s="51">
        <v>378</v>
      </c>
      <c r="K141" s="52">
        <v>68</v>
      </c>
      <c r="L141" s="51">
        <v>40.85</v>
      </c>
    </row>
    <row r="142" spans="1:12" ht="14.4" x14ac:dyDescent="0.3">
      <c r="A142" s="25"/>
      <c r="B142" s="16"/>
      <c r="C142" s="11"/>
      <c r="D142" s="61" t="s">
        <v>30</v>
      </c>
      <c r="E142" s="50" t="s">
        <v>91</v>
      </c>
      <c r="F142" s="51">
        <v>180</v>
      </c>
      <c r="G142" s="51">
        <v>1</v>
      </c>
      <c r="H142" s="51">
        <v>0</v>
      </c>
      <c r="I142" s="51">
        <v>3.4</v>
      </c>
      <c r="J142" s="51">
        <v>94</v>
      </c>
      <c r="K142" s="52"/>
      <c r="L142" s="51">
        <v>11.4</v>
      </c>
    </row>
    <row r="143" spans="1:12" ht="14.4" x14ac:dyDescent="0.3">
      <c r="A143" s="26"/>
      <c r="B143" s="18"/>
      <c r="C143" s="8"/>
      <c r="D143" s="19" t="s">
        <v>38</v>
      </c>
      <c r="E143" s="9"/>
      <c r="F143" s="21">
        <f>SUM(F140:F142)</f>
        <v>330</v>
      </c>
      <c r="G143" s="21">
        <f t="shared" ref="G143" si="49">SUM(G140:G142)</f>
        <v>21.46</v>
      </c>
      <c r="H143" s="21">
        <f t="shared" ref="H143" si="50">SUM(H140:H142)</f>
        <v>15.48</v>
      </c>
      <c r="I143" s="21">
        <f t="shared" ref="I143" si="51">SUM(I140:I142)</f>
        <v>42.6</v>
      </c>
      <c r="J143" s="21">
        <f t="shared" ref="J143" si="52">SUM(J140:J142)</f>
        <v>472</v>
      </c>
      <c r="K143" s="27"/>
      <c r="L143" s="21">
        <f>SUM(L140:L142)</f>
        <v>52.25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 t="s">
        <v>93</v>
      </c>
      <c r="F144" s="51">
        <v>60</v>
      </c>
      <c r="G144" s="51">
        <v>0.45</v>
      </c>
      <c r="H144" s="51">
        <v>3.6</v>
      </c>
      <c r="I144" s="51">
        <v>1.38</v>
      </c>
      <c r="J144" s="51">
        <v>39.96</v>
      </c>
      <c r="K144" s="52">
        <v>11</v>
      </c>
      <c r="L144" s="51">
        <v>15</v>
      </c>
    </row>
    <row r="145" spans="1:12" ht="26.4" x14ac:dyDescent="0.3">
      <c r="A145" s="25"/>
      <c r="B145" s="16"/>
      <c r="C145" s="11"/>
      <c r="D145" s="7" t="s">
        <v>27</v>
      </c>
      <c r="E145" s="58" t="s">
        <v>165</v>
      </c>
      <c r="F145" s="51">
        <v>200</v>
      </c>
      <c r="G145" s="51">
        <v>1.8</v>
      </c>
      <c r="H145" s="51">
        <v>4.92</v>
      </c>
      <c r="I145" s="51">
        <v>10.9</v>
      </c>
      <c r="J145" s="51">
        <v>103.75</v>
      </c>
      <c r="K145" s="52">
        <v>19</v>
      </c>
      <c r="L145" s="51">
        <v>7</v>
      </c>
    </row>
    <row r="146" spans="1:12" ht="14.4" x14ac:dyDescent="0.3">
      <c r="A146" s="25"/>
      <c r="B146" s="16"/>
      <c r="C146" s="11"/>
      <c r="D146" s="7" t="s">
        <v>28</v>
      </c>
      <c r="E146" s="58" t="s">
        <v>166</v>
      </c>
      <c r="F146" s="51">
        <v>90</v>
      </c>
      <c r="G146" s="51">
        <v>8.1300000000000008</v>
      </c>
      <c r="H146" s="51">
        <v>9.01</v>
      </c>
      <c r="I146" s="51">
        <v>10.72</v>
      </c>
      <c r="J146" s="51">
        <v>157</v>
      </c>
      <c r="K146" s="52">
        <v>93</v>
      </c>
      <c r="L146" s="51">
        <v>36.049999999999997</v>
      </c>
    </row>
    <row r="147" spans="1:12" ht="14.4" x14ac:dyDescent="0.3">
      <c r="A147" s="25"/>
      <c r="B147" s="16"/>
      <c r="C147" s="11"/>
      <c r="D147" s="7" t="s">
        <v>29</v>
      </c>
      <c r="E147" s="50" t="s">
        <v>74</v>
      </c>
      <c r="F147" s="51">
        <v>150</v>
      </c>
      <c r="G147" s="51">
        <v>3.25</v>
      </c>
      <c r="H147" s="51">
        <v>9.6</v>
      </c>
      <c r="I147" s="51">
        <v>18.88</v>
      </c>
      <c r="J147" s="51">
        <v>181.5</v>
      </c>
      <c r="K147" s="52">
        <v>52</v>
      </c>
      <c r="L147" s="51">
        <v>8.24</v>
      </c>
    </row>
    <row r="148" spans="1:12" ht="14.4" x14ac:dyDescent="0.3">
      <c r="A148" s="25"/>
      <c r="B148" s="16"/>
      <c r="C148" s="11"/>
      <c r="D148" s="7" t="s">
        <v>30</v>
      </c>
      <c r="E148" s="58" t="s">
        <v>153</v>
      </c>
      <c r="F148" s="51">
        <v>180</v>
      </c>
      <c r="G148" s="51">
        <v>0.21</v>
      </c>
      <c r="H148" s="51">
        <v>0</v>
      </c>
      <c r="I148" s="51">
        <v>14.88</v>
      </c>
      <c r="J148" s="51">
        <v>60.39</v>
      </c>
      <c r="K148" s="52">
        <v>109</v>
      </c>
      <c r="L148" s="51">
        <v>8.6</v>
      </c>
    </row>
    <row r="149" spans="1:12" ht="14.4" x14ac:dyDescent="0.3">
      <c r="A149" s="25"/>
      <c r="B149" s="16"/>
      <c r="C149" s="11"/>
      <c r="D149" s="7" t="s">
        <v>31</v>
      </c>
      <c r="E149" s="50" t="s">
        <v>50</v>
      </c>
      <c r="F149" s="51">
        <v>30</v>
      </c>
      <c r="G149" s="51">
        <v>2.2799999999999998</v>
      </c>
      <c r="H149" s="51">
        <v>0.24</v>
      </c>
      <c r="I149" s="51">
        <v>14.76</v>
      </c>
      <c r="J149" s="51">
        <v>70.2</v>
      </c>
      <c r="K149" s="52">
        <v>142</v>
      </c>
      <c r="L149" s="51">
        <v>2.1</v>
      </c>
    </row>
    <row r="150" spans="1:12" ht="14.4" x14ac:dyDescent="0.3">
      <c r="A150" s="25"/>
      <c r="B150" s="16"/>
      <c r="C150" s="11"/>
      <c r="D150" s="7" t="s">
        <v>32</v>
      </c>
      <c r="E150" s="50" t="s">
        <v>49</v>
      </c>
      <c r="F150" s="51">
        <v>30</v>
      </c>
      <c r="G150" s="51">
        <v>2.4</v>
      </c>
      <c r="H150" s="51">
        <v>0.45</v>
      </c>
      <c r="I150" s="51">
        <v>12.03</v>
      </c>
      <c r="J150" s="51">
        <v>61.8</v>
      </c>
      <c r="K150" s="52">
        <v>143</v>
      </c>
      <c r="L150" s="51">
        <v>1.7</v>
      </c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38</v>
      </c>
      <c r="E153" s="9"/>
      <c r="F153" s="21">
        <f>SUM(F144:F152)</f>
        <v>740</v>
      </c>
      <c r="G153" s="21">
        <f t="shared" ref="G153" si="53">SUM(G144:G152)</f>
        <v>18.52</v>
      </c>
      <c r="H153" s="21">
        <f t="shared" ref="H153" si="54">SUM(H144:H152)</f>
        <v>27.82</v>
      </c>
      <c r="I153" s="21">
        <f t="shared" ref="I153" si="55">SUM(I144:I152)</f>
        <v>83.55</v>
      </c>
      <c r="J153" s="21">
        <f t="shared" ref="J153" si="56">SUM(J144:J152)</f>
        <v>674.6</v>
      </c>
      <c r="K153" s="27"/>
      <c r="L153" s="21">
        <f>SUM(L144:L152)</f>
        <v>78.689999999999984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 t="s">
        <v>95</v>
      </c>
      <c r="F154" s="51">
        <v>75</v>
      </c>
      <c r="G154" s="51">
        <v>6.02</v>
      </c>
      <c r="H154" s="51">
        <v>5.94</v>
      </c>
      <c r="I154" s="51">
        <v>17.690000000000001</v>
      </c>
      <c r="J154" s="51">
        <v>149.51</v>
      </c>
      <c r="K154" s="52">
        <v>138</v>
      </c>
      <c r="L154" s="51">
        <v>6.52</v>
      </c>
    </row>
    <row r="155" spans="1:12" ht="14.4" x14ac:dyDescent="0.3">
      <c r="A155" s="25"/>
      <c r="B155" s="16"/>
      <c r="C155" s="11"/>
      <c r="D155" s="12" t="s">
        <v>30</v>
      </c>
      <c r="E155" s="50" t="s">
        <v>88</v>
      </c>
      <c r="F155" s="51">
        <v>200</v>
      </c>
      <c r="G155" s="51">
        <v>11</v>
      </c>
      <c r="H155" s="51">
        <v>7</v>
      </c>
      <c r="I155" s="51">
        <v>7</v>
      </c>
      <c r="J155" s="51">
        <v>143</v>
      </c>
      <c r="K155" s="52">
        <v>139</v>
      </c>
      <c r="L155" s="51">
        <v>17.8</v>
      </c>
    </row>
    <row r="156" spans="1:12" ht="14.4" x14ac:dyDescent="0.3">
      <c r="A156" s="25"/>
      <c r="B156" s="16"/>
      <c r="C156" s="11"/>
      <c r="D156" s="6" t="s">
        <v>168</v>
      </c>
      <c r="E156" s="50" t="s">
        <v>96</v>
      </c>
      <c r="F156" s="51">
        <v>30</v>
      </c>
      <c r="G156" s="51" t="s">
        <v>97</v>
      </c>
      <c r="H156" s="51" t="s">
        <v>97</v>
      </c>
      <c r="I156" s="51" t="s">
        <v>98</v>
      </c>
      <c r="J156" s="51">
        <v>83</v>
      </c>
      <c r="K156" s="52">
        <v>148</v>
      </c>
      <c r="L156" s="51">
        <v>3.75</v>
      </c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38</v>
      </c>
      <c r="E158" s="9"/>
      <c r="F158" s="21">
        <f>SUM(F154:F157)</f>
        <v>305</v>
      </c>
      <c r="G158" s="21">
        <f t="shared" ref="G158" si="57">SUM(G154:G157)</f>
        <v>17.02</v>
      </c>
      <c r="H158" s="21">
        <f t="shared" ref="H158" si="58">SUM(H154:H157)</f>
        <v>12.940000000000001</v>
      </c>
      <c r="I158" s="21">
        <f t="shared" ref="I158" si="59">SUM(I154:I157)</f>
        <v>24.69</v>
      </c>
      <c r="J158" s="21">
        <f t="shared" ref="J158" si="60">SUM(J154:J157)</f>
        <v>375.51</v>
      </c>
      <c r="K158" s="27"/>
      <c r="L158" s="21">
        <f>SUM(L154:L157)</f>
        <v>28.07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 t="s">
        <v>100</v>
      </c>
      <c r="F159" s="51">
        <v>90</v>
      </c>
      <c r="G159" s="51">
        <v>13.76</v>
      </c>
      <c r="H159" s="51">
        <v>11.2</v>
      </c>
      <c r="I159" s="51">
        <v>19.22</v>
      </c>
      <c r="J159" s="51">
        <v>232</v>
      </c>
      <c r="K159" s="52">
        <v>75</v>
      </c>
      <c r="L159" s="51">
        <v>25.5</v>
      </c>
    </row>
    <row r="160" spans="1:12" ht="14.4" x14ac:dyDescent="0.3">
      <c r="A160" s="25"/>
      <c r="B160" s="16"/>
      <c r="C160" s="11"/>
      <c r="D160" s="7" t="s">
        <v>29</v>
      </c>
      <c r="E160" s="50" t="s">
        <v>99</v>
      </c>
      <c r="F160" s="51">
        <v>150</v>
      </c>
      <c r="G160" s="51">
        <v>3.76</v>
      </c>
      <c r="H160" s="51">
        <v>5.43</v>
      </c>
      <c r="I160" s="51">
        <v>38.85</v>
      </c>
      <c r="J160" s="51">
        <v>219.3</v>
      </c>
      <c r="K160" s="52">
        <v>58</v>
      </c>
      <c r="L160" s="51">
        <v>16.100000000000001</v>
      </c>
    </row>
    <row r="161" spans="1:12" ht="14.4" x14ac:dyDescent="0.3">
      <c r="A161" s="25"/>
      <c r="B161" s="16"/>
      <c r="C161" s="11"/>
      <c r="D161" s="7" t="s">
        <v>30</v>
      </c>
      <c r="E161" s="58" t="s">
        <v>167</v>
      </c>
      <c r="F161" s="51">
        <v>180</v>
      </c>
      <c r="G161" s="51">
        <v>1.52</v>
      </c>
      <c r="H161" s="51">
        <v>1.35</v>
      </c>
      <c r="I161" s="51">
        <v>15.9</v>
      </c>
      <c r="J161" s="51">
        <v>81</v>
      </c>
      <c r="K161" s="52">
        <v>118</v>
      </c>
      <c r="L161" s="51">
        <v>2.6</v>
      </c>
    </row>
    <row r="162" spans="1:12" ht="14.4" x14ac:dyDescent="0.3">
      <c r="A162" s="25"/>
      <c r="B162" s="16"/>
      <c r="C162" s="11"/>
      <c r="D162" s="7" t="s">
        <v>22</v>
      </c>
      <c r="E162" s="50" t="s">
        <v>57</v>
      </c>
      <c r="F162" s="51">
        <v>50</v>
      </c>
      <c r="G162" s="51">
        <v>4.9000000000000004</v>
      </c>
      <c r="H162" s="51">
        <v>0.49</v>
      </c>
      <c r="I162" s="51">
        <v>34.93</v>
      </c>
      <c r="J162" s="51">
        <v>168</v>
      </c>
      <c r="K162" s="52">
        <v>145</v>
      </c>
      <c r="L162" s="51">
        <v>4.9000000000000004</v>
      </c>
    </row>
    <row r="163" spans="1:12" ht="14.4" x14ac:dyDescent="0.3">
      <c r="A163" s="25"/>
      <c r="B163" s="16"/>
      <c r="C163" s="11"/>
      <c r="D163" s="61" t="s">
        <v>168</v>
      </c>
      <c r="E163" s="58" t="s">
        <v>169</v>
      </c>
      <c r="F163" s="51">
        <v>35</v>
      </c>
      <c r="G163" s="51">
        <v>1.26</v>
      </c>
      <c r="H163" s="51">
        <v>0.03</v>
      </c>
      <c r="I163" s="51">
        <v>3.43</v>
      </c>
      <c r="J163" s="51">
        <v>19.25</v>
      </c>
      <c r="K163" s="52"/>
      <c r="L163" s="51">
        <v>3.5</v>
      </c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38</v>
      </c>
      <c r="E165" s="9"/>
      <c r="F165" s="21">
        <f>SUM(F159:F164)</f>
        <v>505</v>
      </c>
      <c r="G165" s="21">
        <f t="shared" ref="G165" si="61">SUM(G159:G164)</f>
        <v>25.2</v>
      </c>
      <c r="H165" s="21">
        <f t="shared" ref="H165" si="62">SUM(H159:H164)</f>
        <v>18.5</v>
      </c>
      <c r="I165" s="21">
        <f t="shared" ref="I165" si="63">SUM(I159:I164)</f>
        <v>112.33000000000001</v>
      </c>
      <c r="J165" s="21">
        <f t="shared" ref="J165" si="64">SUM(J159:J164)</f>
        <v>719.55</v>
      </c>
      <c r="K165" s="27"/>
      <c r="L165" s="21">
        <f>SUM(L159:L164)</f>
        <v>52.6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 t="s">
        <v>102</v>
      </c>
      <c r="F166" s="51">
        <v>180</v>
      </c>
      <c r="G166" s="51">
        <v>3.62</v>
      </c>
      <c r="H166" s="51">
        <v>3.12</v>
      </c>
      <c r="I166" s="51">
        <v>5</v>
      </c>
      <c r="J166" s="51">
        <v>62.5</v>
      </c>
      <c r="K166" s="52">
        <v>136</v>
      </c>
      <c r="L166" s="51">
        <v>11.8</v>
      </c>
    </row>
    <row r="167" spans="1:12" ht="14.4" x14ac:dyDescent="0.3">
      <c r="A167" s="25"/>
      <c r="B167" s="16"/>
      <c r="C167" s="11"/>
      <c r="D167" s="12" t="s">
        <v>34</v>
      </c>
      <c r="E167" s="50" t="s">
        <v>57</v>
      </c>
      <c r="F167" s="51">
        <v>30</v>
      </c>
      <c r="G167" s="51">
        <v>30</v>
      </c>
      <c r="H167" s="51">
        <v>2.1</v>
      </c>
      <c r="I167" s="51">
        <v>0.21</v>
      </c>
      <c r="J167" s="51">
        <v>14.97</v>
      </c>
      <c r="K167" s="52">
        <v>145</v>
      </c>
      <c r="L167" s="51">
        <v>2.9</v>
      </c>
    </row>
    <row r="168" spans="1:12" ht="14.4" x14ac:dyDescent="0.3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38</v>
      </c>
      <c r="E172" s="9"/>
      <c r="F172" s="21">
        <f>SUM(F166:F171)</f>
        <v>210</v>
      </c>
      <c r="G172" s="21">
        <f t="shared" ref="G172" si="65">SUM(G166:G171)</f>
        <v>33.619999999999997</v>
      </c>
      <c r="H172" s="21">
        <f t="shared" ref="H172" si="66">SUM(H166:H171)</f>
        <v>5.2200000000000006</v>
      </c>
      <c r="I172" s="21">
        <f t="shared" ref="I172" si="67">SUM(I166:I171)</f>
        <v>5.21</v>
      </c>
      <c r="J172" s="21">
        <f t="shared" ref="J172" si="68">SUM(J166:J171)</f>
        <v>77.47</v>
      </c>
      <c r="K172" s="27"/>
      <c r="L172" s="21">
        <f>SUM(L166:L171)</f>
        <v>14.700000000000001</v>
      </c>
    </row>
    <row r="173" spans="1:12" ht="15.75" customHeight="1" thickBot="1" x14ac:dyDescent="0.3">
      <c r="A173" s="31">
        <f>A132</f>
        <v>1</v>
      </c>
      <c r="B173" s="32">
        <f>B132</f>
        <v>4</v>
      </c>
      <c r="C173" s="71" t="s">
        <v>4</v>
      </c>
      <c r="D173" s="72"/>
      <c r="E173" s="33"/>
      <c r="F173" s="34">
        <f>F139+F143+F153+F158+F165+F172</f>
        <v>2590</v>
      </c>
      <c r="G173" s="34">
        <f t="shared" ref="G173" si="69">G139+G143+G153+G158+G165+G172</f>
        <v>132.79</v>
      </c>
      <c r="H173" s="34">
        <f t="shared" ref="H173" si="70">H139+H143+H153+H158+H165+H172</f>
        <v>101.46000000000001</v>
      </c>
      <c r="I173" s="34">
        <f t="shared" ref="I173" si="71">I139+I143+I153+I158+I165+I172</f>
        <v>330.36999999999995</v>
      </c>
      <c r="J173" s="34">
        <f t="shared" ref="J173" si="72">J139+J143+J153+J158+J165+J172</f>
        <v>2829.9799999999996</v>
      </c>
      <c r="K173" s="35"/>
      <c r="L173" s="34">
        <f t="shared" ref="L173" si="73">L139+L143+L153+L158+L165+L172</f>
        <v>275.31</v>
      </c>
    </row>
    <row r="174" spans="1:12" ht="14.4" x14ac:dyDescent="0.3">
      <c r="A174" s="22">
        <v>1</v>
      </c>
      <c r="B174" s="23">
        <v>5</v>
      </c>
      <c r="C174" s="24" t="s">
        <v>19</v>
      </c>
      <c r="D174" s="5" t="s">
        <v>20</v>
      </c>
      <c r="E174" s="47" t="s">
        <v>103</v>
      </c>
      <c r="F174" s="48">
        <v>210</v>
      </c>
      <c r="G174" s="48">
        <v>6.08</v>
      </c>
      <c r="H174" s="48">
        <v>11.18</v>
      </c>
      <c r="I174" s="48">
        <v>33.479999999999997</v>
      </c>
      <c r="J174" s="48">
        <v>260</v>
      </c>
      <c r="K174" s="49">
        <v>56</v>
      </c>
      <c r="L174" s="48">
        <v>15.04</v>
      </c>
    </row>
    <row r="175" spans="1:12" ht="14.4" x14ac:dyDescent="0.3">
      <c r="A175" s="25"/>
      <c r="B175" s="62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 x14ac:dyDescent="0.3">
      <c r="A176" s="25"/>
      <c r="B176" s="62"/>
      <c r="C176" s="11"/>
      <c r="D176" s="7" t="s">
        <v>21</v>
      </c>
      <c r="E176" s="50" t="s">
        <v>104</v>
      </c>
      <c r="F176" s="51">
        <v>180</v>
      </c>
      <c r="G176" s="51">
        <v>2.94</v>
      </c>
      <c r="H176" s="51">
        <v>2</v>
      </c>
      <c r="I176" s="51">
        <v>20.92</v>
      </c>
      <c r="J176" s="51">
        <v>113.4</v>
      </c>
      <c r="K176" s="52">
        <v>127</v>
      </c>
      <c r="L176" s="51">
        <v>7.18</v>
      </c>
    </row>
    <row r="177" spans="1:12" ht="14.4" x14ac:dyDescent="0.3">
      <c r="A177" s="25"/>
      <c r="B177" s="62"/>
      <c r="C177" s="11"/>
      <c r="D177" s="7" t="s">
        <v>22</v>
      </c>
      <c r="E177" s="50" t="s">
        <v>57</v>
      </c>
      <c r="F177" s="51">
        <v>70</v>
      </c>
      <c r="G177" s="51">
        <v>4.9000000000000004</v>
      </c>
      <c r="H177" s="51">
        <v>0.49</v>
      </c>
      <c r="I177" s="51">
        <v>34.93</v>
      </c>
      <c r="J177" s="51">
        <v>168</v>
      </c>
      <c r="K177" s="52">
        <v>145</v>
      </c>
      <c r="L177" s="51">
        <v>6.9</v>
      </c>
    </row>
    <row r="178" spans="1:12" ht="14.4" x14ac:dyDescent="0.3">
      <c r="A178" s="25"/>
      <c r="B178" s="62"/>
      <c r="C178" s="11"/>
      <c r="D178" s="7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 x14ac:dyDescent="0.3">
      <c r="A179" s="25"/>
      <c r="B179" s="62"/>
      <c r="C179" s="11"/>
      <c r="D179" s="61" t="s">
        <v>170</v>
      </c>
      <c r="E179" s="50" t="s">
        <v>45</v>
      </c>
      <c r="F179" s="51">
        <v>40</v>
      </c>
      <c r="G179" s="51">
        <v>5.08</v>
      </c>
      <c r="H179" s="51">
        <v>4.5999999999999996</v>
      </c>
      <c r="I179" s="51">
        <v>0.28000000000000003</v>
      </c>
      <c r="J179" s="51">
        <v>63</v>
      </c>
      <c r="K179" s="52">
        <v>36</v>
      </c>
      <c r="L179" s="51">
        <v>7.33</v>
      </c>
    </row>
    <row r="180" spans="1:12" ht="14.4" x14ac:dyDescent="0.3">
      <c r="A180" s="25"/>
      <c r="B180" s="62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63"/>
      <c r="C181" s="8"/>
      <c r="D181" s="19" t="s">
        <v>38</v>
      </c>
      <c r="E181" s="9"/>
      <c r="F181" s="21">
        <f>SUM(F174:F180)</f>
        <v>500</v>
      </c>
      <c r="G181" s="21">
        <f t="shared" ref="G181" si="74">SUM(G174:G180)</f>
        <v>19</v>
      </c>
      <c r="H181" s="21">
        <f t="shared" ref="H181" si="75">SUM(H174:H180)</f>
        <v>18.27</v>
      </c>
      <c r="I181" s="21">
        <f t="shared" ref="I181" si="76">SUM(I174:I180)</f>
        <v>89.61</v>
      </c>
      <c r="J181" s="21">
        <f t="shared" ref="J181" si="77">SUM(J174:J180)</f>
        <v>604.4</v>
      </c>
      <c r="K181" s="27"/>
      <c r="L181" s="21">
        <f t="shared" si="48"/>
        <v>36.449999999999996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 t="s">
        <v>20</v>
      </c>
      <c r="E183" s="50" t="s">
        <v>105</v>
      </c>
      <c r="F183" s="51">
        <v>220</v>
      </c>
      <c r="G183" s="51">
        <v>8.64</v>
      </c>
      <c r="H183" s="51">
        <v>11.06</v>
      </c>
      <c r="I183" s="51">
        <v>54.3</v>
      </c>
      <c r="J183" s="51">
        <v>352</v>
      </c>
      <c r="K183" s="52">
        <v>55</v>
      </c>
      <c r="L183" s="51">
        <v>11.32</v>
      </c>
    </row>
    <row r="184" spans="1:12" ht="14.4" x14ac:dyDescent="0.3">
      <c r="A184" s="25"/>
      <c r="B184" s="16"/>
      <c r="C184" s="11"/>
      <c r="D184" s="6" t="s">
        <v>22</v>
      </c>
      <c r="E184" s="58" t="s">
        <v>55</v>
      </c>
      <c r="F184" s="51">
        <v>100</v>
      </c>
      <c r="G184" s="51">
        <v>4.72</v>
      </c>
      <c r="H184" s="51">
        <v>14.98</v>
      </c>
      <c r="I184" s="51">
        <v>29.78</v>
      </c>
      <c r="J184" s="51">
        <v>278</v>
      </c>
      <c r="K184" s="52">
        <v>1</v>
      </c>
      <c r="L184" s="51">
        <v>10</v>
      </c>
    </row>
    <row r="185" spans="1:12" ht="14.4" x14ac:dyDescent="0.3">
      <c r="A185" s="25"/>
      <c r="B185" s="16"/>
      <c r="C185" s="11"/>
      <c r="D185" s="6" t="s">
        <v>21</v>
      </c>
      <c r="E185" s="50" t="s">
        <v>63</v>
      </c>
      <c r="F185" s="51">
        <v>187</v>
      </c>
      <c r="G185" s="51">
        <v>0.13</v>
      </c>
      <c r="H185" s="51">
        <v>0.02</v>
      </c>
      <c r="I185" s="51">
        <v>15.2</v>
      </c>
      <c r="J185" s="51">
        <v>62</v>
      </c>
      <c r="K185" s="52">
        <v>117</v>
      </c>
      <c r="L185" s="51">
        <v>16.899999999999999</v>
      </c>
    </row>
    <row r="186" spans="1:12" ht="14.4" x14ac:dyDescent="0.3">
      <c r="A186" s="25"/>
      <c r="B186" s="16"/>
      <c r="C186" s="11"/>
      <c r="D186" s="6" t="s">
        <v>168</v>
      </c>
      <c r="E186" s="58" t="s">
        <v>155</v>
      </c>
      <c r="F186" s="51">
        <v>20</v>
      </c>
      <c r="G186" s="51">
        <v>0.32</v>
      </c>
      <c r="H186" s="51">
        <v>2.73</v>
      </c>
      <c r="I186" s="51">
        <v>25.4</v>
      </c>
      <c r="J186" s="51">
        <v>124</v>
      </c>
      <c r="K186" s="52"/>
      <c r="L186" s="51">
        <v>18</v>
      </c>
    </row>
    <row r="187" spans="1:12" ht="14.4" x14ac:dyDescent="0.3">
      <c r="A187" s="26"/>
      <c r="B187" s="18"/>
      <c r="C187" s="8"/>
      <c r="D187" s="19" t="s">
        <v>38</v>
      </c>
      <c r="E187" s="9"/>
      <c r="F187" s="21">
        <f>SUM(F182:F185)</f>
        <v>507</v>
      </c>
      <c r="G187" s="21">
        <f t="shared" ref="G187" si="78">SUM(G182:G185)</f>
        <v>13.49</v>
      </c>
      <c r="H187" s="21">
        <f t="shared" ref="H187" si="79">SUM(H182:H185)</f>
        <v>26.06</v>
      </c>
      <c r="I187" s="21">
        <f t="shared" ref="I187" si="80">SUM(I182:I185)</f>
        <v>99.28</v>
      </c>
      <c r="J187" s="21">
        <f t="shared" ref="J187" si="81">SUM(J182:J185)</f>
        <v>692</v>
      </c>
      <c r="K187" s="27"/>
      <c r="L187" s="21">
        <f>SUM(L182:L186)</f>
        <v>56.22</v>
      </c>
    </row>
    <row r="188" spans="1:12" ht="14.4" x14ac:dyDescent="0.3">
      <c r="A188" s="28">
        <f>A174</f>
        <v>1</v>
      </c>
      <c r="B188" s="14">
        <f>B174</f>
        <v>5</v>
      </c>
      <c r="C188" s="10" t="s">
        <v>25</v>
      </c>
      <c r="D188" s="7" t="s">
        <v>26</v>
      </c>
      <c r="E188" s="50" t="s">
        <v>106</v>
      </c>
      <c r="F188" s="51">
        <v>60</v>
      </c>
      <c r="G188" s="51">
        <v>0.78</v>
      </c>
      <c r="H188" s="51">
        <v>3.66</v>
      </c>
      <c r="I188" s="51">
        <v>3.72</v>
      </c>
      <c r="J188" s="51">
        <v>50.4</v>
      </c>
      <c r="K188" s="52">
        <v>6</v>
      </c>
      <c r="L188" s="51">
        <v>5</v>
      </c>
    </row>
    <row r="189" spans="1:12" ht="26.4" x14ac:dyDescent="0.3">
      <c r="A189" s="25"/>
      <c r="B189" s="16"/>
      <c r="C189" s="11"/>
      <c r="D189" s="7" t="s">
        <v>27</v>
      </c>
      <c r="E189" s="50" t="s">
        <v>107</v>
      </c>
      <c r="F189" s="51">
        <v>200</v>
      </c>
      <c r="G189" s="51">
        <v>2.56</v>
      </c>
      <c r="H189" s="51">
        <v>2.78</v>
      </c>
      <c r="I189" s="51">
        <v>15.68</v>
      </c>
      <c r="J189" s="51">
        <v>109</v>
      </c>
      <c r="K189" s="52">
        <v>27</v>
      </c>
      <c r="L189" s="51">
        <v>18.7</v>
      </c>
    </row>
    <row r="190" spans="1:12" ht="26.4" x14ac:dyDescent="0.3">
      <c r="A190" s="25"/>
      <c r="B190" s="16"/>
      <c r="C190" s="11"/>
      <c r="D190" s="7" t="s">
        <v>28</v>
      </c>
      <c r="E190" s="50" t="s">
        <v>108</v>
      </c>
      <c r="F190" s="51">
        <v>200</v>
      </c>
      <c r="G190" s="51">
        <v>20.23</v>
      </c>
      <c r="H190" s="51">
        <v>23.82</v>
      </c>
      <c r="I190" s="51">
        <v>43.07</v>
      </c>
      <c r="J190" s="51">
        <v>474.9</v>
      </c>
      <c r="K190" s="52">
        <v>43</v>
      </c>
      <c r="L190" s="51">
        <v>51</v>
      </c>
    </row>
    <row r="191" spans="1:12" ht="14.4" x14ac:dyDescent="0.3">
      <c r="A191" s="25"/>
      <c r="B191" s="16"/>
      <c r="C191" s="11"/>
      <c r="D191" s="7" t="s">
        <v>29</v>
      </c>
      <c r="E191" s="50"/>
      <c r="F191" s="51"/>
      <c r="G191" s="51"/>
      <c r="H191" s="51"/>
      <c r="I191" s="51"/>
      <c r="J191" s="51"/>
      <c r="K191" s="52"/>
      <c r="L191" s="51"/>
    </row>
    <row r="192" spans="1:12" ht="14.4" x14ac:dyDescent="0.3">
      <c r="A192" s="25"/>
      <c r="B192" s="16"/>
      <c r="C192" s="11"/>
      <c r="D192" s="7" t="s">
        <v>30</v>
      </c>
      <c r="E192" s="50" t="s">
        <v>69</v>
      </c>
      <c r="F192" s="51">
        <v>180</v>
      </c>
      <c r="G192" s="51">
        <v>0.84</v>
      </c>
      <c r="H192" s="51">
        <v>0</v>
      </c>
      <c r="I192" s="51">
        <v>33.619999999999997</v>
      </c>
      <c r="J192" s="51">
        <v>139</v>
      </c>
      <c r="K192" s="52">
        <v>108</v>
      </c>
      <c r="L192" s="51">
        <v>8.6</v>
      </c>
    </row>
    <row r="193" spans="1:12" ht="14.4" x14ac:dyDescent="0.3">
      <c r="A193" s="25"/>
      <c r="B193" s="16"/>
      <c r="C193" s="11"/>
      <c r="D193" s="7" t="s">
        <v>31</v>
      </c>
      <c r="E193" s="50" t="s">
        <v>50</v>
      </c>
      <c r="F193" s="51">
        <v>30</v>
      </c>
      <c r="G193" s="51">
        <v>2.2799999999999998</v>
      </c>
      <c r="H193" s="51">
        <v>0.24</v>
      </c>
      <c r="I193" s="51">
        <v>14.76</v>
      </c>
      <c r="J193" s="51">
        <v>70.2</v>
      </c>
      <c r="K193" s="52">
        <v>142</v>
      </c>
      <c r="L193" s="51">
        <v>2.1</v>
      </c>
    </row>
    <row r="194" spans="1:12" ht="14.4" x14ac:dyDescent="0.3">
      <c r="A194" s="25"/>
      <c r="B194" s="16"/>
      <c r="C194" s="11"/>
      <c r="D194" s="7" t="s">
        <v>32</v>
      </c>
      <c r="E194" s="50" t="s">
        <v>49</v>
      </c>
      <c r="F194" s="51">
        <v>30</v>
      </c>
      <c r="G194" s="51">
        <v>2.4</v>
      </c>
      <c r="H194" s="51">
        <v>0.45</v>
      </c>
      <c r="I194" s="51">
        <v>12.03</v>
      </c>
      <c r="J194" s="51">
        <v>61.8</v>
      </c>
      <c r="K194" s="52">
        <v>143</v>
      </c>
      <c r="L194" s="51">
        <v>1.7</v>
      </c>
    </row>
    <row r="195" spans="1:12" ht="14.4" x14ac:dyDescent="0.3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4.4" x14ac:dyDescent="0.3">
      <c r="A196" s="25"/>
      <c r="B196" s="16"/>
      <c r="C196" s="11"/>
      <c r="D196" s="6"/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6"/>
      <c r="B197" s="18"/>
      <c r="C197" s="8"/>
      <c r="D197" s="19" t="s">
        <v>38</v>
      </c>
      <c r="E197" s="9"/>
      <c r="F197" s="21">
        <f>SUM(F188:F196)</f>
        <v>700</v>
      </c>
      <c r="G197" s="21">
        <f t="shared" ref="G197" si="82">SUM(G188:G196)</f>
        <v>29.09</v>
      </c>
      <c r="H197" s="21">
        <f t="shared" ref="H197" si="83">SUM(H188:H196)</f>
        <v>30.949999999999996</v>
      </c>
      <c r="I197" s="21">
        <f t="shared" ref="I197" si="84">SUM(I188:I196)</f>
        <v>122.88000000000001</v>
      </c>
      <c r="J197" s="21">
        <f t="shared" ref="J197" si="85">SUM(J188:J196)</f>
        <v>905.3</v>
      </c>
      <c r="K197" s="27"/>
      <c r="L197" s="21">
        <f>SUM(L188:L196)</f>
        <v>87.1</v>
      </c>
    </row>
    <row r="198" spans="1:12" ht="14.4" x14ac:dyDescent="0.3">
      <c r="A198" s="28">
        <f>A174</f>
        <v>1</v>
      </c>
      <c r="B198" s="14">
        <f>B174</f>
        <v>5</v>
      </c>
      <c r="C198" s="10" t="s">
        <v>33</v>
      </c>
      <c r="D198" s="12" t="s">
        <v>34</v>
      </c>
      <c r="E198" s="50" t="s">
        <v>110</v>
      </c>
      <c r="F198" s="51">
        <v>50</v>
      </c>
      <c r="G198" s="51">
        <v>7.28</v>
      </c>
      <c r="H198" s="51">
        <v>12.54</v>
      </c>
      <c r="I198" s="51">
        <v>43.92</v>
      </c>
      <c r="J198" s="51">
        <v>318</v>
      </c>
      <c r="K198" s="52">
        <v>141</v>
      </c>
      <c r="L198" s="51">
        <v>5.9</v>
      </c>
    </row>
    <row r="199" spans="1:12" ht="14.4" x14ac:dyDescent="0.3">
      <c r="A199" s="25"/>
      <c r="B199" s="16"/>
      <c r="C199" s="11"/>
      <c r="D199" s="12" t="s">
        <v>30</v>
      </c>
      <c r="E199" s="50" t="s">
        <v>112</v>
      </c>
      <c r="F199" s="51">
        <v>180</v>
      </c>
      <c r="G199" s="51">
        <v>4.0999999999999996</v>
      </c>
      <c r="H199" s="51">
        <v>3.5</v>
      </c>
      <c r="I199" s="51">
        <v>17.579999999999998</v>
      </c>
      <c r="J199" s="51">
        <v>118.6</v>
      </c>
      <c r="K199" s="52">
        <v>120</v>
      </c>
      <c r="L199" s="51">
        <v>7.3</v>
      </c>
    </row>
    <row r="200" spans="1:12" ht="26.4" x14ac:dyDescent="0.3">
      <c r="A200" s="25"/>
      <c r="B200" s="16"/>
      <c r="C200" s="11"/>
      <c r="D200" s="61" t="s">
        <v>26</v>
      </c>
      <c r="E200" s="58" t="s">
        <v>171</v>
      </c>
      <c r="F200" s="51">
        <v>60</v>
      </c>
      <c r="G200" s="51">
        <v>0.75</v>
      </c>
      <c r="H200" s="51">
        <v>0.08</v>
      </c>
      <c r="I200" s="51">
        <v>13.38</v>
      </c>
      <c r="J200" s="51">
        <v>57.18</v>
      </c>
      <c r="K200" s="52">
        <v>15</v>
      </c>
      <c r="L200" s="51">
        <v>7.71</v>
      </c>
    </row>
    <row r="201" spans="1:12" ht="14.4" x14ac:dyDescent="0.3">
      <c r="A201" s="25"/>
      <c r="B201" s="16"/>
      <c r="C201" s="11"/>
      <c r="D201" s="61" t="s">
        <v>23</v>
      </c>
      <c r="E201" s="50" t="s">
        <v>111</v>
      </c>
      <c r="F201" s="51">
        <v>100</v>
      </c>
      <c r="G201" s="51">
        <v>0.36</v>
      </c>
      <c r="H201" s="51">
        <v>0.14000000000000001</v>
      </c>
      <c r="I201" s="51">
        <v>15.23</v>
      </c>
      <c r="J201" s="60">
        <v>57</v>
      </c>
      <c r="K201" s="52"/>
      <c r="L201" s="51">
        <v>16.329999999999998</v>
      </c>
    </row>
    <row r="202" spans="1:12" ht="14.4" x14ac:dyDescent="0.3">
      <c r="A202" s="26"/>
      <c r="B202" s="18"/>
      <c r="C202" s="8"/>
      <c r="D202" s="19" t="s">
        <v>38</v>
      </c>
      <c r="E202" s="9"/>
      <c r="F202" s="21">
        <f>SUM(F198:F201)</f>
        <v>390</v>
      </c>
      <c r="G202" s="21">
        <f t="shared" ref="G202" si="86">SUM(G198:G201)</f>
        <v>12.489999999999998</v>
      </c>
      <c r="H202" s="21">
        <f t="shared" ref="H202" si="87">SUM(H198:H201)</f>
        <v>16.259999999999998</v>
      </c>
      <c r="I202" s="21">
        <f t="shared" ref="I202" si="88">SUM(I198:I201)</f>
        <v>90.11</v>
      </c>
      <c r="J202" s="21">
        <f t="shared" ref="J202" si="89">SUM(J198:J201)</f>
        <v>550.78</v>
      </c>
      <c r="K202" s="27"/>
      <c r="L202" s="21">
        <f>SUM(L198:L201)</f>
        <v>37.239999999999995</v>
      </c>
    </row>
    <row r="203" spans="1:12" ht="14.4" x14ac:dyDescent="0.3">
      <c r="A203" s="28">
        <f>A174</f>
        <v>1</v>
      </c>
      <c r="B203" s="14">
        <f>B174</f>
        <v>5</v>
      </c>
      <c r="C203" s="10" t="s">
        <v>35</v>
      </c>
      <c r="D203" s="7" t="s">
        <v>20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29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7" t="s">
        <v>30</v>
      </c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7" t="s">
        <v>22</v>
      </c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5"/>
      <c r="B207" s="16"/>
      <c r="C207" s="11"/>
      <c r="D207" s="6"/>
      <c r="E207" s="50"/>
      <c r="F207" s="51"/>
      <c r="G207" s="51"/>
      <c r="H207" s="51"/>
      <c r="I207" s="51"/>
      <c r="J207" s="51"/>
      <c r="K207" s="52"/>
      <c r="L207" s="51"/>
    </row>
    <row r="208" spans="1:12" ht="14.4" x14ac:dyDescent="0.3">
      <c r="A208" s="25"/>
      <c r="B208" s="16"/>
      <c r="C208" s="11"/>
      <c r="D208" s="6"/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6"/>
      <c r="B209" s="18"/>
      <c r="C209" s="8"/>
      <c r="D209" s="19" t="s">
        <v>38</v>
      </c>
      <c r="E209" s="9"/>
      <c r="F209" s="21">
        <f>SUM(F203:F208)</f>
        <v>0</v>
      </c>
      <c r="G209" s="21">
        <f t="shared" ref="G209" si="90">SUM(G203:G208)</f>
        <v>0</v>
      </c>
      <c r="H209" s="21">
        <f t="shared" ref="H209" si="91">SUM(H203:H208)</f>
        <v>0</v>
      </c>
      <c r="I209" s="21">
        <f t="shared" ref="I209" si="92">SUM(I203:I208)</f>
        <v>0</v>
      </c>
      <c r="J209" s="21">
        <f t="shared" ref="J209" si="93">SUM(J203:J208)</f>
        <v>0</v>
      </c>
      <c r="K209" s="27"/>
      <c r="L209" s="21">
        <f t="shared" ref="L209" ca="1" si="94">SUM(L203:L211)</f>
        <v>0</v>
      </c>
    </row>
    <row r="210" spans="1:12" ht="14.4" x14ac:dyDescent="0.3">
      <c r="A210" s="28">
        <f>A174</f>
        <v>1</v>
      </c>
      <c r="B210" s="14">
        <f>B174</f>
        <v>5</v>
      </c>
      <c r="C210" s="10" t="s">
        <v>36</v>
      </c>
      <c r="D210" s="12" t="s">
        <v>37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34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12" t="s">
        <v>30</v>
      </c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12" t="s">
        <v>23</v>
      </c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5"/>
      <c r="B214" s="16"/>
      <c r="C214" s="11"/>
      <c r="D214" s="6"/>
      <c r="E214" s="50"/>
      <c r="F214" s="51"/>
      <c r="G214" s="51"/>
      <c r="H214" s="51"/>
      <c r="I214" s="51"/>
      <c r="J214" s="51"/>
      <c r="K214" s="52"/>
      <c r="L214" s="51"/>
    </row>
    <row r="215" spans="1:12" ht="14.4" x14ac:dyDescent="0.3">
      <c r="A215" s="25"/>
      <c r="B215" s="16"/>
      <c r="C215" s="11"/>
      <c r="D215" s="6"/>
      <c r="E215" s="50"/>
      <c r="F215" s="51"/>
      <c r="G215" s="51"/>
      <c r="H215" s="51"/>
      <c r="I215" s="51"/>
      <c r="J215" s="51"/>
      <c r="K215" s="52"/>
      <c r="L215" s="51"/>
    </row>
    <row r="216" spans="1:12" ht="14.4" x14ac:dyDescent="0.3">
      <c r="A216" s="26"/>
      <c r="B216" s="18"/>
      <c r="C216" s="8"/>
      <c r="D216" s="20" t="s">
        <v>38</v>
      </c>
      <c r="E216" s="9"/>
      <c r="F216" s="21">
        <f>SUM(F210:F215)</f>
        <v>0</v>
      </c>
      <c r="G216" s="21">
        <f t="shared" ref="G216" si="95">SUM(G210:G215)</f>
        <v>0</v>
      </c>
      <c r="H216" s="21">
        <f t="shared" ref="H216" si="96">SUM(H210:H215)</f>
        <v>0</v>
      </c>
      <c r="I216" s="21">
        <f t="shared" ref="I216" si="97">SUM(I210:I215)</f>
        <v>0</v>
      </c>
      <c r="J216" s="21">
        <f t="shared" ref="J216" si="98">SUM(J210:J215)</f>
        <v>0</v>
      </c>
      <c r="K216" s="27"/>
      <c r="L216" s="21">
        <f t="shared" ref="L216" ca="1" si="99">SUM(L210:L218)</f>
        <v>0</v>
      </c>
    </row>
    <row r="217" spans="1:12" ht="15.75" customHeight="1" thickBot="1" x14ac:dyDescent="0.3">
      <c r="A217" s="31">
        <f>A174</f>
        <v>1</v>
      </c>
      <c r="B217" s="32">
        <f>B174</f>
        <v>5</v>
      </c>
      <c r="C217" s="71" t="s">
        <v>4</v>
      </c>
      <c r="D217" s="72"/>
      <c r="E217" s="33"/>
      <c r="F217" s="34">
        <f>F181+F187+F197+F202+F209+F216</f>
        <v>2097</v>
      </c>
      <c r="G217" s="34">
        <f t="shared" ref="G217" si="100">G181+G187+G197+G202+G209+G216</f>
        <v>74.069999999999993</v>
      </c>
      <c r="H217" s="34">
        <f t="shared" ref="H217" si="101">H181+H187+H197+H202+H209+H216</f>
        <v>91.539999999999992</v>
      </c>
      <c r="I217" s="34">
        <f t="shared" ref="I217" si="102">I181+I187+I197+I202+I209+I216</f>
        <v>401.88</v>
      </c>
      <c r="J217" s="34">
        <f t="shared" ref="J217" si="103">J181+J187+J197+J202+J209+J216</f>
        <v>2752.4799999999996</v>
      </c>
      <c r="K217" s="35"/>
      <c r="L217" s="34">
        <f>L202+L197+L187+L181</f>
        <v>217.01</v>
      </c>
    </row>
    <row r="218" spans="1:12" ht="14.4" x14ac:dyDescent="0.3">
      <c r="A218" s="22">
        <v>1</v>
      </c>
      <c r="B218" s="23">
        <v>6</v>
      </c>
      <c r="C218" s="24" t="s">
        <v>19</v>
      </c>
      <c r="D218" s="5" t="s">
        <v>20</v>
      </c>
      <c r="E218" s="47"/>
      <c r="F218" s="48"/>
      <c r="G218" s="48"/>
      <c r="H218" s="48"/>
      <c r="I218" s="48"/>
      <c r="J218" s="48"/>
      <c r="K218" s="49"/>
      <c r="L218" s="48"/>
    </row>
    <row r="219" spans="1:12" ht="14.4" x14ac:dyDescent="0.3">
      <c r="A219" s="25"/>
      <c r="B219" s="62"/>
      <c r="C219" s="11"/>
      <c r="D219" s="6"/>
      <c r="E219" s="50"/>
      <c r="F219" s="51"/>
      <c r="G219" s="51"/>
      <c r="H219" s="51"/>
      <c r="I219" s="51"/>
      <c r="J219" s="51"/>
      <c r="K219" s="52"/>
      <c r="L219" s="51"/>
    </row>
    <row r="220" spans="1:12" ht="14.4" x14ac:dyDescent="0.3">
      <c r="A220" s="25"/>
      <c r="B220" s="62"/>
      <c r="C220" s="11"/>
      <c r="D220" s="7" t="s">
        <v>21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62"/>
      <c r="C221" s="11"/>
      <c r="D221" s="7" t="s">
        <v>22</v>
      </c>
      <c r="E221" s="50"/>
      <c r="F221" s="59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62"/>
      <c r="C222" s="11"/>
      <c r="D222" s="7" t="s">
        <v>23</v>
      </c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5"/>
      <c r="B223" s="62"/>
      <c r="C223" s="11"/>
      <c r="D223" s="6"/>
      <c r="E223" s="50"/>
      <c r="F223" s="51"/>
      <c r="G223" s="51"/>
      <c r="H223" s="51"/>
      <c r="I223" s="51"/>
      <c r="J223" s="51"/>
      <c r="K223" s="52"/>
      <c r="L223" s="51"/>
    </row>
    <row r="224" spans="1:12" ht="14.4" x14ac:dyDescent="0.3">
      <c r="A224" s="25"/>
      <c r="B224" s="62"/>
      <c r="C224" s="11"/>
      <c r="D224" s="6"/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6"/>
      <c r="B225" s="63"/>
      <c r="C225" s="8"/>
      <c r="D225" s="19" t="s">
        <v>38</v>
      </c>
      <c r="E225" s="9"/>
      <c r="F225" s="21">
        <f>SUM(F218:F224)</f>
        <v>0</v>
      </c>
      <c r="G225" s="21">
        <f t="shared" ref="G225" si="104">SUM(G218:G224)</f>
        <v>0</v>
      </c>
      <c r="H225" s="21">
        <f t="shared" ref="H225" si="105">SUM(H218:H224)</f>
        <v>0</v>
      </c>
      <c r="I225" s="21">
        <f t="shared" ref="I225" si="106">SUM(I218:I224)</f>
        <v>0</v>
      </c>
      <c r="J225" s="21">
        <f t="shared" ref="J225" si="107">SUM(J218:J224)</f>
        <v>0</v>
      </c>
      <c r="K225" s="27"/>
      <c r="L225" s="21">
        <f t="shared" ref="L225:L267" si="108">SUM(L218:L224)</f>
        <v>0</v>
      </c>
    </row>
    <row r="226" spans="1:12" ht="14.4" x14ac:dyDescent="0.3">
      <c r="A226" s="28">
        <f>A218</f>
        <v>1</v>
      </c>
      <c r="B226" s="14">
        <f>B218</f>
        <v>6</v>
      </c>
      <c r="C226" s="10" t="s">
        <v>24</v>
      </c>
      <c r="D226" s="12" t="s">
        <v>23</v>
      </c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5"/>
      <c r="B227" s="16"/>
      <c r="C227" s="11"/>
      <c r="D227" s="6"/>
      <c r="E227" s="50"/>
      <c r="F227" s="51"/>
      <c r="G227" s="51"/>
      <c r="H227" s="51"/>
      <c r="I227" s="51"/>
      <c r="J227" s="51"/>
      <c r="K227" s="52"/>
      <c r="L227" s="51"/>
    </row>
    <row r="228" spans="1:12" ht="14.4" x14ac:dyDescent="0.3">
      <c r="A228" s="25"/>
      <c r="B228" s="16"/>
      <c r="C228" s="11"/>
      <c r="D228" s="6"/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6"/>
      <c r="B229" s="18"/>
      <c r="C229" s="8"/>
      <c r="D229" s="19" t="s">
        <v>38</v>
      </c>
      <c r="E229" s="9"/>
      <c r="F229" s="21">
        <f>SUM(F226:F228)</f>
        <v>0</v>
      </c>
      <c r="G229" s="21">
        <f t="shared" ref="G229" si="109">SUM(G226:G228)</f>
        <v>0</v>
      </c>
      <c r="H229" s="21">
        <f t="shared" ref="H229" si="110">SUM(H226:H228)</f>
        <v>0</v>
      </c>
      <c r="I229" s="21">
        <f t="shared" ref="I229" si="111">SUM(I226:I228)</f>
        <v>0</v>
      </c>
      <c r="J229" s="21">
        <f t="shared" ref="J229" si="112">SUM(J226:J228)</f>
        <v>0</v>
      </c>
      <c r="K229" s="27"/>
      <c r="L229" s="21">
        <f t="shared" ref="L229" ca="1" si="113">SUM(L226:L234)</f>
        <v>0</v>
      </c>
    </row>
    <row r="230" spans="1:12" ht="14.4" x14ac:dyDescent="0.3">
      <c r="A230" s="28">
        <f>A218</f>
        <v>1</v>
      </c>
      <c r="B230" s="14">
        <f>B218</f>
        <v>6</v>
      </c>
      <c r="C230" s="10" t="s">
        <v>25</v>
      </c>
      <c r="D230" s="7" t="s">
        <v>26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27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28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29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30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7" t="s">
        <v>31</v>
      </c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7" t="s">
        <v>32</v>
      </c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4.4" x14ac:dyDescent="0.3">
      <c r="A238" s="25"/>
      <c r="B238" s="16"/>
      <c r="C238" s="11"/>
      <c r="D238" s="6"/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6"/>
      <c r="B239" s="18"/>
      <c r="C239" s="8"/>
      <c r="D239" s="19" t="s">
        <v>38</v>
      </c>
      <c r="E239" s="9"/>
      <c r="F239" s="21">
        <f>SUM(F230:F238)</f>
        <v>0</v>
      </c>
      <c r="G239" s="21">
        <f t="shared" ref="G239" si="114">SUM(G230:G238)</f>
        <v>0</v>
      </c>
      <c r="H239" s="21">
        <f t="shared" ref="H239" si="115">SUM(H230:H238)</f>
        <v>0</v>
      </c>
      <c r="I239" s="21">
        <f t="shared" ref="I239" si="116">SUM(I230:I238)</f>
        <v>0</v>
      </c>
      <c r="J239" s="21">
        <f t="shared" ref="J239" si="117">SUM(J230:J238)</f>
        <v>0</v>
      </c>
      <c r="K239" s="27"/>
      <c r="L239" s="21">
        <f t="shared" ref="L239" ca="1" si="118">SUM(L236:L244)</f>
        <v>0</v>
      </c>
    </row>
    <row r="240" spans="1:12" ht="14.4" x14ac:dyDescent="0.3">
      <c r="A240" s="28">
        <f>A218</f>
        <v>1</v>
      </c>
      <c r="B240" s="14">
        <f>B218</f>
        <v>6</v>
      </c>
      <c r="C240" s="10" t="s">
        <v>33</v>
      </c>
      <c r="D240" s="12" t="s">
        <v>34</v>
      </c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12" t="s">
        <v>30</v>
      </c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5"/>
      <c r="B242" s="16"/>
      <c r="C242" s="11"/>
      <c r="D242" s="6"/>
      <c r="E242" s="50"/>
      <c r="F242" s="51"/>
      <c r="G242" s="51"/>
      <c r="H242" s="51"/>
      <c r="I242" s="51"/>
      <c r="J242" s="51"/>
      <c r="K242" s="52"/>
      <c r="L242" s="51"/>
    </row>
    <row r="243" spans="1:12" ht="14.4" x14ac:dyDescent="0.3">
      <c r="A243" s="25"/>
      <c r="B243" s="16"/>
      <c r="C243" s="11"/>
      <c r="D243" s="6"/>
      <c r="E243" s="58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6"/>
      <c r="B244" s="18"/>
      <c r="C244" s="8"/>
      <c r="D244" s="19" t="s">
        <v>38</v>
      </c>
      <c r="E244" s="9"/>
      <c r="F244" s="21">
        <f>SUM(F240:F243)</f>
        <v>0</v>
      </c>
      <c r="G244" s="21">
        <f t="shared" ref="G244" si="119">SUM(G240:G243)</f>
        <v>0</v>
      </c>
      <c r="H244" s="21">
        <f t="shared" ref="H244" si="120">SUM(H240:H243)</f>
        <v>0</v>
      </c>
      <c r="I244" s="21">
        <f t="shared" ref="I244" si="121">SUM(I240:I243)</f>
        <v>0</v>
      </c>
      <c r="J244" s="21">
        <f t="shared" ref="J244" si="122">SUM(J240:J243)</f>
        <v>0</v>
      </c>
      <c r="K244" s="27"/>
      <c r="L244" s="21">
        <f t="shared" ref="L244" ca="1" si="123">SUM(L237:L243)</f>
        <v>0</v>
      </c>
    </row>
    <row r="245" spans="1:12" ht="14.4" x14ac:dyDescent="0.3">
      <c r="A245" s="28">
        <f>A218</f>
        <v>1</v>
      </c>
      <c r="B245" s="14">
        <f>B218</f>
        <v>6</v>
      </c>
      <c r="C245" s="10" t="s">
        <v>35</v>
      </c>
      <c r="D245" s="7" t="s">
        <v>20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29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7" t="s">
        <v>30</v>
      </c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7" t="s">
        <v>22</v>
      </c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5"/>
      <c r="B249" s="16"/>
      <c r="C249" s="11"/>
      <c r="D249" s="6"/>
      <c r="E249" s="50"/>
      <c r="F249" s="51"/>
      <c r="G249" s="51"/>
      <c r="H249" s="51"/>
      <c r="I249" s="51"/>
      <c r="J249" s="51"/>
      <c r="K249" s="52"/>
      <c r="L249" s="51"/>
    </row>
    <row r="250" spans="1:12" ht="14.4" x14ac:dyDescent="0.3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6"/>
      <c r="B251" s="18"/>
      <c r="C251" s="8"/>
      <c r="D251" s="19" t="s">
        <v>38</v>
      </c>
      <c r="E251" s="9"/>
      <c r="F251" s="21">
        <f>SUM(F245:F250)</f>
        <v>0</v>
      </c>
      <c r="G251" s="21">
        <f t="shared" ref="G251" si="124">SUM(G245:G250)</f>
        <v>0</v>
      </c>
      <c r="H251" s="21">
        <f t="shared" ref="H251" si="125">SUM(H245:H250)</f>
        <v>0</v>
      </c>
      <c r="I251" s="21">
        <f t="shared" ref="I251" si="126">SUM(I245:I250)</f>
        <v>0</v>
      </c>
      <c r="J251" s="21">
        <f t="shared" ref="J251" si="127">SUM(J245:J250)</f>
        <v>0</v>
      </c>
      <c r="K251" s="27"/>
      <c r="L251" s="21">
        <f t="shared" ref="L251" ca="1" si="128">SUM(L245:L253)</f>
        <v>0</v>
      </c>
    </row>
    <row r="252" spans="1:12" ht="14.4" x14ac:dyDescent="0.3">
      <c r="A252" s="28">
        <f>A218</f>
        <v>1</v>
      </c>
      <c r="B252" s="14">
        <f>B218</f>
        <v>6</v>
      </c>
      <c r="C252" s="10" t="s">
        <v>36</v>
      </c>
      <c r="D252" s="12" t="s">
        <v>37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34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12" t="s">
        <v>30</v>
      </c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12" t="s">
        <v>23</v>
      </c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5"/>
      <c r="B256" s="16"/>
      <c r="C256" s="11"/>
      <c r="D256" s="6"/>
      <c r="E256" s="50"/>
      <c r="F256" s="51"/>
      <c r="G256" s="51"/>
      <c r="H256" s="51"/>
      <c r="I256" s="51"/>
      <c r="J256" s="51"/>
      <c r="K256" s="52"/>
      <c r="L256" s="51"/>
    </row>
    <row r="257" spans="1:12" ht="14.4" x14ac:dyDescent="0.3">
      <c r="A257" s="25"/>
      <c r="B257" s="16"/>
      <c r="C257" s="11"/>
      <c r="D257" s="6"/>
      <c r="E257" s="50"/>
      <c r="F257" s="51"/>
      <c r="G257" s="51"/>
      <c r="H257" s="51"/>
      <c r="I257" s="51"/>
      <c r="J257" s="51"/>
      <c r="K257" s="52"/>
      <c r="L257" s="51"/>
    </row>
    <row r="258" spans="1:12" ht="14.4" x14ac:dyDescent="0.3">
      <c r="A258" s="26"/>
      <c r="B258" s="18"/>
      <c r="C258" s="8"/>
      <c r="D258" s="20" t="s">
        <v>38</v>
      </c>
      <c r="E258" s="9"/>
      <c r="F258" s="21">
        <f>SUM(F252:F257)</f>
        <v>0</v>
      </c>
      <c r="G258" s="21">
        <f t="shared" ref="G258" si="129">SUM(G252:G257)</f>
        <v>0</v>
      </c>
      <c r="H258" s="21">
        <f t="shared" ref="H258" si="130">SUM(H252:H257)</f>
        <v>0</v>
      </c>
      <c r="I258" s="21">
        <f t="shared" ref="I258" si="131">SUM(I252:I257)</f>
        <v>0</v>
      </c>
      <c r="J258" s="21">
        <f t="shared" ref="J258" si="132">SUM(J252:J257)</f>
        <v>0</v>
      </c>
      <c r="K258" s="27"/>
      <c r="L258" s="21">
        <f t="shared" ref="L258" ca="1" si="133">SUM(L252:L260)</f>
        <v>0</v>
      </c>
    </row>
    <row r="259" spans="1:12" ht="15.75" customHeight="1" thickBot="1" x14ac:dyDescent="0.3">
      <c r="A259" s="31">
        <f>A218</f>
        <v>1</v>
      </c>
      <c r="B259" s="32">
        <f>B218</f>
        <v>6</v>
      </c>
      <c r="C259" s="71" t="s">
        <v>4</v>
      </c>
      <c r="D259" s="72"/>
      <c r="E259" s="33"/>
      <c r="F259" s="34">
        <f>F225+F229+F239+F244+F251+F258</f>
        <v>0</v>
      </c>
      <c r="G259" s="34">
        <f t="shared" ref="G259" si="134">G225+G229+G239+G244+G251+G258</f>
        <v>0</v>
      </c>
      <c r="H259" s="34">
        <f t="shared" ref="H259" si="135">H225+H229+H239+H244+H251+H258</f>
        <v>0</v>
      </c>
      <c r="I259" s="34">
        <f t="shared" ref="I259" si="136">I225+I229+I239+I244+I251+I258</f>
        <v>0</v>
      </c>
      <c r="J259" s="34">
        <f t="shared" ref="J259" si="137">J225+J229+J239+J244+J251+J258</f>
        <v>0</v>
      </c>
      <c r="K259" s="35"/>
      <c r="L259" s="34">
        <f t="shared" ref="L259" ca="1" si="138">L225+L229+L239+L244+L251+L258</f>
        <v>0</v>
      </c>
    </row>
    <row r="260" spans="1:12" ht="14.4" x14ac:dyDescent="0.3">
      <c r="A260" s="22">
        <v>1</v>
      </c>
      <c r="B260" s="23">
        <v>7</v>
      </c>
      <c r="C260" s="24" t="s">
        <v>19</v>
      </c>
      <c r="D260" s="5" t="s">
        <v>20</v>
      </c>
      <c r="E260" s="47"/>
      <c r="F260" s="48"/>
      <c r="G260" s="48"/>
      <c r="H260" s="48"/>
      <c r="I260" s="48"/>
      <c r="J260" s="48"/>
      <c r="K260" s="49"/>
      <c r="L260" s="48"/>
    </row>
    <row r="261" spans="1:12" ht="14.4" x14ac:dyDescent="0.3">
      <c r="A261" s="25"/>
      <c r="B261" s="62"/>
      <c r="C261" s="11"/>
      <c r="D261" s="6"/>
      <c r="E261" s="50"/>
      <c r="F261" s="51"/>
      <c r="G261" s="51"/>
      <c r="H261" s="51"/>
      <c r="I261" s="51"/>
      <c r="J261" s="51"/>
      <c r="K261" s="52"/>
      <c r="L261" s="51"/>
    </row>
    <row r="262" spans="1:12" ht="14.4" x14ac:dyDescent="0.3">
      <c r="A262" s="25"/>
      <c r="B262" s="62"/>
      <c r="C262" s="11"/>
      <c r="D262" s="7" t="s">
        <v>21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62"/>
      <c r="C263" s="11"/>
      <c r="D263" s="7" t="s">
        <v>22</v>
      </c>
      <c r="E263" s="50"/>
      <c r="F263" s="51"/>
      <c r="G263" s="51"/>
      <c r="H263" s="51"/>
      <c r="I263" s="51"/>
      <c r="J263" s="51"/>
      <c r="K263" s="52"/>
      <c r="L263" s="51"/>
    </row>
    <row r="264" spans="1:12" ht="14.4" x14ac:dyDescent="0.3">
      <c r="A264" s="25"/>
      <c r="B264" s="62"/>
      <c r="C264" s="11"/>
      <c r="D264" s="7" t="s">
        <v>23</v>
      </c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5"/>
      <c r="B265" s="62"/>
      <c r="C265" s="11"/>
      <c r="D265" s="6"/>
      <c r="E265" s="50"/>
      <c r="F265" s="51"/>
      <c r="G265" s="51"/>
      <c r="H265" s="51"/>
      <c r="I265" s="51"/>
      <c r="J265" s="51"/>
      <c r="K265" s="52"/>
      <c r="L265" s="51"/>
    </row>
    <row r="266" spans="1:12" ht="14.4" x14ac:dyDescent="0.3">
      <c r="A266" s="25"/>
      <c r="B266" s="62"/>
      <c r="C266" s="11"/>
      <c r="D266" s="6"/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6"/>
      <c r="B267" s="63"/>
      <c r="C267" s="8"/>
      <c r="D267" s="19" t="s">
        <v>38</v>
      </c>
      <c r="E267" s="9"/>
      <c r="F267" s="21">
        <f>SUM(F260:F266)</f>
        <v>0</v>
      </c>
      <c r="G267" s="21">
        <f t="shared" ref="G267" si="139">SUM(G260:G266)</f>
        <v>0</v>
      </c>
      <c r="H267" s="21">
        <f t="shared" ref="H267" si="140">SUM(H260:H266)</f>
        <v>0</v>
      </c>
      <c r="I267" s="21">
        <f t="shared" ref="I267" si="141">SUM(I260:I266)</f>
        <v>0</v>
      </c>
      <c r="J267" s="21">
        <f t="shared" ref="J267" si="142">SUM(J260:J266)</f>
        <v>0</v>
      </c>
      <c r="K267" s="27"/>
      <c r="L267" s="21">
        <f t="shared" si="108"/>
        <v>0</v>
      </c>
    </row>
    <row r="268" spans="1:12" ht="14.4" x14ac:dyDescent="0.3">
      <c r="A268" s="28">
        <f>A260</f>
        <v>1</v>
      </c>
      <c r="B268" s="14">
        <f>B260</f>
        <v>7</v>
      </c>
      <c r="C268" s="10" t="s">
        <v>24</v>
      </c>
      <c r="D268" s="12" t="s">
        <v>23</v>
      </c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5"/>
      <c r="B269" s="16"/>
      <c r="C269" s="11"/>
      <c r="D269" s="6"/>
      <c r="E269" s="50"/>
      <c r="F269" s="51"/>
      <c r="G269" s="51"/>
      <c r="H269" s="51"/>
      <c r="I269" s="51"/>
      <c r="J269" s="51"/>
      <c r="K269" s="52"/>
      <c r="L269" s="51"/>
    </row>
    <row r="270" spans="1:12" ht="14.4" x14ac:dyDescent="0.3">
      <c r="A270" s="25"/>
      <c r="B270" s="16"/>
      <c r="C270" s="11"/>
      <c r="D270" s="6"/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6"/>
      <c r="B271" s="18"/>
      <c r="C271" s="8"/>
      <c r="D271" s="19" t="s">
        <v>38</v>
      </c>
      <c r="E271" s="9"/>
      <c r="F271" s="21">
        <f>SUM(F268:F270)</f>
        <v>0</v>
      </c>
      <c r="G271" s="21">
        <f t="shared" ref="G271" si="143">SUM(G268:G270)</f>
        <v>0</v>
      </c>
      <c r="H271" s="21">
        <f t="shared" ref="H271" si="144">SUM(H268:H270)</f>
        <v>0</v>
      </c>
      <c r="I271" s="21">
        <f t="shared" ref="I271" si="145">SUM(I268:I270)</f>
        <v>0</v>
      </c>
      <c r="J271" s="21">
        <f t="shared" ref="J271" si="146">SUM(J268:J270)</f>
        <v>0</v>
      </c>
      <c r="K271" s="27"/>
      <c r="L271" s="21">
        <f t="shared" ref="L271" ca="1" si="147">SUM(L268:L276)</f>
        <v>0</v>
      </c>
    </row>
    <row r="272" spans="1:12" ht="14.4" x14ac:dyDescent="0.3">
      <c r="A272" s="28">
        <f>A260</f>
        <v>1</v>
      </c>
      <c r="B272" s="14">
        <f>B260</f>
        <v>7</v>
      </c>
      <c r="C272" s="10" t="s">
        <v>25</v>
      </c>
      <c r="D272" s="7" t="s">
        <v>26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27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28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29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30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7" t="s">
        <v>31</v>
      </c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7" t="s">
        <v>32</v>
      </c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4.4" x14ac:dyDescent="0.3">
      <c r="A280" s="25"/>
      <c r="B280" s="16"/>
      <c r="C280" s="11"/>
      <c r="D280" s="6"/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6"/>
      <c r="B281" s="18"/>
      <c r="C281" s="8"/>
      <c r="D281" s="19" t="s">
        <v>38</v>
      </c>
      <c r="E281" s="9"/>
      <c r="F281" s="21">
        <f>SUM(F272:F280)</f>
        <v>0</v>
      </c>
      <c r="G281" s="21">
        <f t="shared" ref="G281" si="148">SUM(G272:G280)</f>
        <v>0</v>
      </c>
      <c r="H281" s="21">
        <f t="shared" ref="H281" si="149">SUM(H272:H280)</f>
        <v>0</v>
      </c>
      <c r="I281" s="21">
        <f t="shared" ref="I281" si="150">SUM(I272:I280)</f>
        <v>0</v>
      </c>
      <c r="J281" s="21">
        <f t="shared" ref="J281" si="151">SUM(J272:J280)</f>
        <v>0</v>
      </c>
      <c r="K281" s="27"/>
      <c r="L281" s="21">
        <f t="shared" ref="L281" ca="1" si="152">SUM(L278:L286)</f>
        <v>0</v>
      </c>
    </row>
    <row r="282" spans="1:12" ht="14.4" x14ac:dyDescent="0.3">
      <c r="A282" s="28">
        <f>A260</f>
        <v>1</v>
      </c>
      <c r="B282" s="14">
        <f>B260</f>
        <v>7</v>
      </c>
      <c r="C282" s="10" t="s">
        <v>33</v>
      </c>
      <c r="D282" s="12" t="s">
        <v>34</v>
      </c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12" t="s">
        <v>30</v>
      </c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5"/>
      <c r="B284" s="16"/>
      <c r="C284" s="11"/>
      <c r="D284" s="6"/>
      <c r="E284" s="50"/>
      <c r="F284" s="51"/>
      <c r="G284" s="51"/>
      <c r="H284" s="51"/>
      <c r="I284" s="51"/>
      <c r="J284" s="51"/>
      <c r="K284" s="52"/>
      <c r="L284" s="51"/>
    </row>
    <row r="285" spans="1:12" ht="14.4" x14ac:dyDescent="0.3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6"/>
      <c r="B286" s="18"/>
      <c r="C286" s="8"/>
      <c r="D286" s="19" t="s">
        <v>38</v>
      </c>
      <c r="E286" s="9"/>
      <c r="F286" s="21">
        <f>SUM(F282:F285)</f>
        <v>0</v>
      </c>
      <c r="G286" s="21">
        <f t="shared" ref="G286" si="153">SUM(G282:G285)</f>
        <v>0</v>
      </c>
      <c r="H286" s="21">
        <f t="shared" ref="H286" si="154">SUM(H282:H285)</f>
        <v>0</v>
      </c>
      <c r="I286" s="21">
        <f t="shared" ref="I286" si="155">SUM(I282:I285)</f>
        <v>0</v>
      </c>
      <c r="J286" s="21">
        <f t="shared" ref="J286" si="156">SUM(J282:J285)</f>
        <v>0</v>
      </c>
      <c r="K286" s="27"/>
      <c r="L286" s="21">
        <f t="shared" ref="L286" ca="1" si="157">SUM(L279:L285)</f>
        <v>0</v>
      </c>
    </row>
    <row r="287" spans="1:12" ht="14.4" x14ac:dyDescent="0.3">
      <c r="A287" s="28">
        <f>A260</f>
        <v>1</v>
      </c>
      <c r="B287" s="14">
        <f>B260</f>
        <v>7</v>
      </c>
      <c r="C287" s="10" t="s">
        <v>35</v>
      </c>
      <c r="D287" s="7" t="s">
        <v>20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29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7" t="s">
        <v>30</v>
      </c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7" t="s">
        <v>22</v>
      </c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5"/>
      <c r="B291" s="16"/>
      <c r="C291" s="11"/>
      <c r="D291" s="6"/>
      <c r="E291" s="50"/>
      <c r="F291" s="51"/>
      <c r="G291" s="51"/>
      <c r="H291" s="51"/>
      <c r="I291" s="51"/>
      <c r="J291" s="51"/>
      <c r="K291" s="52"/>
      <c r="L291" s="51"/>
    </row>
    <row r="292" spans="1:12" ht="14.4" x14ac:dyDescent="0.3">
      <c r="A292" s="25"/>
      <c r="B292" s="16"/>
      <c r="C292" s="11"/>
      <c r="D292" s="6"/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6"/>
      <c r="B293" s="18"/>
      <c r="C293" s="8"/>
      <c r="D293" s="19" t="s">
        <v>38</v>
      </c>
      <c r="E293" s="9"/>
      <c r="F293" s="21">
        <f>SUM(F287:F292)</f>
        <v>0</v>
      </c>
      <c r="G293" s="21">
        <f t="shared" ref="G293" si="158">SUM(G287:G292)</f>
        <v>0</v>
      </c>
      <c r="H293" s="21">
        <f t="shared" ref="H293" si="159">SUM(H287:H292)</f>
        <v>0</v>
      </c>
      <c r="I293" s="21">
        <f t="shared" ref="I293" si="160">SUM(I287:I292)</f>
        <v>0</v>
      </c>
      <c r="J293" s="21">
        <f t="shared" ref="J293" si="161">SUM(J287:J292)</f>
        <v>0</v>
      </c>
      <c r="K293" s="27"/>
      <c r="L293" s="21">
        <f t="shared" ref="L293" ca="1" si="162">SUM(L287:L295)</f>
        <v>0</v>
      </c>
    </row>
    <row r="294" spans="1:12" ht="14.4" x14ac:dyDescent="0.3">
      <c r="A294" s="28">
        <f>A260</f>
        <v>1</v>
      </c>
      <c r="B294" s="14">
        <f>B260</f>
        <v>7</v>
      </c>
      <c r="C294" s="10" t="s">
        <v>36</v>
      </c>
      <c r="D294" s="12" t="s">
        <v>37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34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12" t="s">
        <v>30</v>
      </c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12" t="s">
        <v>23</v>
      </c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5"/>
      <c r="B298" s="16"/>
      <c r="C298" s="11"/>
      <c r="D298" s="6"/>
      <c r="E298" s="50"/>
      <c r="F298" s="51"/>
      <c r="G298" s="51"/>
      <c r="H298" s="51"/>
      <c r="I298" s="51"/>
      <c r="J298" s="51"/>
      <c r="K298" s="52"/>
      <c r="L298" s="51"/>
    </row>
    <row r="299" spans="1:12" ht="14.4" x14ac:dyDescent="0.3">
      <c r="A299" s="25"/>
      <c r="B299" s="16"/>
      <c r="C299" s="11"/>
      <c r="D299" s="6"/>
      <c r="E299" s="50"/>
      <c r="F299" s="51"/>
      <c r="G299" s="51"/>
      <c r="H299" s="51"/>
      <c r="I299" s="51"/>
      <c r="J299" s="51"/>
      <c r="K299" s="52"/>
      <c r="L299" s="51"/>
    </row>
    <row r="300" spans="1:12" ht="14.4" x14ac:dyDescent="0.3">
      <c r="A300" s="26"/>
      <c r="B300" s="18"/>
      <c r="C300" s="8"/>
      <c r="D300" s="20" t="s">
        <v>38</v>
      </c>
      <c r="E300" s="9"/>
      <c r="F300" s="21">
        <f>SUM(F294:F299)</f>
        <v>0</v>
      </c>
      <c r="G300" s="21">
        <f t="shared" ref="G300" si="163">SUM(G294:G299)</f>
        <v>0</v>
      </c>
      <c r="H300" s="21">
        <f t="shared" ref="H300" si="164">SUM(H294:H299)</f>
        <v>0</v>
      </c>
      <c r="I300" s="21">
        <f t="shared" ref="I300" si="165">SUM(I294:I299)</f>
        <v>0</v>
      </c>
      <c r="J300" s="21">
        <f t="shared" ref="J300" si="166">SUM(J294:J299)</f>
        <v>0</v>
      </c>
      <c r="K300" s="27"/>
      <c r="L300" s="21">
        <f t="shared" ref="L300" ca="1" si="167">SUM(L294:L302)</f>
        <v>0</v>
      </c>
    </row>
    <row r="301" spans="1:12" ht="15.75" customHeight="1" x14ac:dyDescent="0.25">
      <c r="A301" s="31">
        <f>A260</f>
        <v>1</v>
      </c>
      <c r="B301" s="32">
        <f>B260</f>
        <v>7</v>
      </c>
      <c r="C301" s="71" t="s">
        <v>4</v>
      </c>
      <c r="D301" s="72"/>
      <c r="E301" s="33"/>
      <c r="F301" s="34">
        <f>F267+F271+F281+F286+F293+F300</f>
        <v>0</v>
      </c>
      <c r="G301" s="34">
        <f t="shared" ref="G301" si="168">G267+G271+G281+G286+G293+G300</f>
        <v>0</v>
      </c>
      <c r="H301" s="34">
        <f t="shared" ref="H301" si="169">H267+H271+H281+H286+H293+H300</f>
        <v>0</v>
      </c>
      <c r="I301" s="34">
        <f t="shared" ref="I301" si="170">I267+I271+I281+I286+I293+I300</f>
        <v>0</v>
      </c>
      <c r="J301" s="34">
        <f t="shared" ref="J301" si="171">J267+J271+J281+J286+J293+J300</f>
        <v>0</v>
      </c>
      <c r="K301" s="35"/>
      <c r="L301" s="34">
        <f ca="1">L267+L271+L281+L286+L293+L300</f>
        <v>0</v>
      </c>
    </row>
    <row r="302" spans="1:12" ht="14.4" x14ac:dyDescent="0.3">
      <c r="A302" s="22">
        <v>2</v>
      </c>
      <c r="B302" s="23">
        <v>1</v>
      </c>
      <c r="C302" s="24" t="s">
        <v>19</v>
      </c>
      <c r="D302" s="5" t="s">
        <v>20</v>
      </c>
      <c r="E302" s="47"/>
      <c r="F302" s="48"/>
      <c r="G302" s="48"/>
      <c r="H302" s="48"/>
      <c r="I302" s="48"/>
      <c r="J302" s="48"/>
      <c r="K302" s="49"/>
      <c r="L302" s="48"/>
    </row>
    <row r="303" spans="1:12" ht="14.4" x14ac:dyDescent="0.3">
      <c r="A303" s="25"/>
      <c r="B303" s="16"/>
      <c r="C303" s="11"/>
      <c r="D303" s="7" t="s">
        <v>21</v>
      </c>
      <c r="E303" s="50"/>
      <c r="F303" s="51"/>
      <c r="G303" s="51"/>
      <c r="H303" s="51"/>
      <c r="I303" s="51"/>
      <c r="J303" s="51"/>
      <c r="K303" s="52"/>
      <c r="L303" s="51"/>
    </row>
    <row r="304" spans="1:12" ht="14.4" x14ac:dyDescent="0.3">
      <c r="A304" s="25"/>
      <c r="B304" s="16"/>
      <c r="C304" s="11"/>
      <c r="D304" s="7" t="s">
        <v>22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 x14ac:dyDescent="0.3">
      <c r="A305" s="25"/>
      <c r="B305" s="16"/>
      <c r="C305" s="11"/>
      <c r="D305" s="7" t="s">
        <v>23</v>
      </c>
      <c r="E305" s="50"/>
      <c r="F305" s="51"/>
      <c r="G305" s="51"/>
      <c r="H305" s="51"/>
      <c r="I305" s="51"/>
      <c r="J305" s="51"/>
      <c r="K305" s="52"/>
      <c r="L305" s="51"/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5"/>
      <c r="B307" s="16"/>
      <c r="C307" s="11"/>
      <c r="D307" s="6"/>
      <c r="E307" s="50"/>
      <c r="F307" s="51"/>
      <c r="G307" s="51"/>
      <c r="H307" s="51"/>
      <c r="I307" s="51"/>
      <c r="J307" s="51"/>
      <c r="K307" s="52"/>
      <c r="L307" s="51"/>
    </row>
    <row r="308" spans="1:12" ht="14.4" x14ac:dyDescent="0.3">
      <c r="A308" s="26"/>
      <c r="B308" s="18"/>
      <c r="C308" s="8"/>
      <c r="D308" s="19" t="s">
        <v>38</v>
      </c>
      <c r="E308" s="9"/>
      <c r="F308" s="21">
        <f>SUM(F302:F307)</f>
        <v>0</v>
      </c>
      <c r="G308" s="21">
        <f>SUM(G302:G307)</f>
        <v>0</v>
      </c>
      <c r="H308" s="21">
        <f>SUM(H302:H307)</f>
        <v>0</v>
      </c>
      <c r="I308" s="21">
        <f>SUM(I302:I307)</f>
        <v>0</v>
      </c>
      <c r="J308" s="21">
        <f>SUM(J302:J307)</f>
        <v>0</v>
      </c>
      <c r="K308" s="27"/>
      <c r="L308" s="21">
        <f>SUM(L302:L307)</f>
        <v>0</v>
      </c>
    </row>
    <row r="309" spans="1:12" ht="14.4" x14ac:dyDescent="0.3">
      <c r="A309" s="28">
        <f>A302</f>
        <v>2</v>
      </c>
      <c r="B309" s="14">
        <f>B302</f>
        <v>1</v>
      </c>
      <c r="C309" s="10" t="s">
        <v>24</v>
      </c>
      <c r="D309" s="12" t="s">
        <v>23</v>
      </c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 t="s">
        <v>20</v>
      </c>
      <c r="E310" s="50" t="s">
        <v>80</v>
      </c>
      <c r="F310" s="51">
        <v>180</v>
      </c>
      <c r="G310" s="51">
        <v>10.78</v>
      </c>
      <c r="H310" s="51">
        <v>19.2</v>
      </c>
      <c r="I310" s="51">
        <v>2.04</v>
      </c>
      <c r="J310" s="51">
        <v>224</v>
      </c>
      <c r="K310" s="52">
        <v>35</v>
      </c>
      <c r="L310" s="51">
        <v>21.5</v>
      </c>
    </row>
    <row r="311" spans="1:12" ht="14.4" x14ac:dyDescent="0.3">
      <c r="A311" s="25"/>
      <c r="B311" s="16"/>
      <c r="C311" s="11"/>
      <c r="D311" s="6" t="s">
        <v>21</v>
      </c>
      <c r="E311" s="50" t="s">
        <v>101</v>
      </c>
      <c r="F311" s="51">
        <v>200</v>
      </c>
      <c r="G311" s="51">
        <v>1.52</v>
      </c>
      <c r="H311" s="51">
        <v>1.35</v>
      </c>
      <c r="I311" s="51">
        <v>15.9</v>
      </c>
      <c r="J311" s="51">
        <v>81</v>
      </c>
      <c r="K311" s="52">
        <v>118</v>
      </c>
      <c r="L311" s="51">
        <v>2.6</v>
      </c>
    </row>
    <row r="312" spans="1:12" ht="14.4" x14ac:dyDescent="0.3">
      <c r="A312" s="25"/>
      <c r="B312" s="16"/>
      <c r="C312" s="11"/>
      <c r="D312" s="6" t="s">
        <v>22</v>
      </c>
      <c r="E312" s="50" t="s">
        <v>113</v>
      </c>
      <c r="F312" s="51">
        <v>120</v>
      </c>
      <c r="G312" s="51">
        <v>12.35</v>
      </c>
      <c r="H312" s="51">
        <v>12.9</v>
      </c>
      <c r="I312" s="51">
        <v>51.48</v>
      </c>
      <c r="J312" s="51">
        <v>371</v>
      </c>
      <c r="K312" s="52">
        <v>2</v>
      </c>
      <c r="L312" s="51">
        <v>17.8</v>
      </c>
    </row>
    <row r="313" spans="1:12" ht="14.4" x14ac:dyDescent="0.3">
      <c r="A313" s="26"/>
      <c r="B313" s="18"/>
      <c r="C313" s="8"/>
      <c r="D313" s="19" t="s">
        <v>38</v>
      </c>
      <c r="E313" s="9"/>
      <c r="F313" s="21">
        <f>SUM(F309:F312)</f>
        <v>500</v>
      </c>
      <c r="G313" s="21">
        <f>SUM(G309:G312)</f>
        <v>24.65</v>
      </c>
      <c r="H313" s="21">
        <f>SUM(H309:H312)</f>
        <v>33.450000000000003</v>
      </c>
      <c r="I313" s="21">
        <f>SUM(I309:I312)</f>
        <v>69.42</v>
      </c>
      <c r="J313" s="21">
        <f>SUM(J309:J312)</f>
        <v>676</v>
      </c>
      <c r="K313" s="27"/>
      <c r="L313" s="21">
        <f>SUM(L309:L312)</f>
        <v>41.900000000000006</v>
      </c>
    </row>
    <row r="314" spans="1:12" ht="26.4" x14ac:dyDescent="0.3">
      <c r="A314" s="28">
        <f>A302</f>
        <v>2</v>
      </c>
      <c r="B314" s="14">
        <f>B302</f>
        <v>1</v>
      </c>
      <c r="C314" s="10" t="s">
        <v>25</v>
      </c>
      <c r="D314" s="7" t="s">
        <v>26</v>
      </c>
      <c r="E314" s="50" t="s">
        <v>114</v>
      </c>
      <c r="F314" s="51">
        <v>60</v>
      </c>
      <c r="G314" s="51">
        <v>0.76</v>
      </c>
      <c r="H314" s="51">
        <v>5.99</v>
      </c>
      <c r="I314" s="51">
        <v>2.4700000000000002</v>
      </c>
      <c r="J314" s="51">
        <v>66.23</v>
      </c>
      <c r="K314" s="52">
        <v>10</v>
      </c>
      <c r="L314" s="51">
        <v>11</v>
      </c>
    </row>
    <row r="315" spans="1:12" ht="14.4" x14ac:dyDescent="0.3">
      <c r="A315" s="25"/>
      <c r="B315" s="16"/>
      <c r="C315" s="11"/>
      <c r="D315" s="7" t="s">
        <v>27</v>
      </c>
      <c r="E315" s="50" t="s">
        <v>115</v>
      </c>
      <c r="F315" s="51">
        <v>200</v>
      </c>
      <c r="G315" s="51">
        <v>1.77</v>
      </c>
      <c r="H315" s="51">
        <v>4.95</v>
      </c>
      <c r="I315" s="51">
        <v>7.9</v>
      </c>
      <c r="J315" s="51">
        <v>89.75</v>
      </c>
      <c r="K315" s="52">
        <v>20</v>
      </c>
      <c r="L315" s="51">
        <v>21.7</v>
      </c>
    </row>
    <row r="316" spans="1:12" ht="14.4" x14ac:dyDescent="0.3">
      <c r="A316" s="25"/>
      <c r="B316" s="16"/>
      <c r="C316" s="11"/>
      <c r="D316" s="7" t="s">
        <v>28</v>
      </c>
      <c r="E316" s="50" t="s">
        <v>68</v>
      </c>
      <c r="F316" s="51">
        <v>100</v>
      </c>
      <c r="G316" s="51">
        <v>16.5</v>
      </c>
      <c r="H316" s="51">
        <v>24.2</v>
      </c>
      <c r="I316" s="51">
        <v>14.32</v>
      </c>
      <c r="J316" s="51">
        <v>344</v>
      </c>
      <c r="K316" s="52">
        <v>83</v>
      </c>
      <c r="L316" s="51">
        <v>24.34</v>
      </c>
    </row>
    <row r="317" spans="1:12" ht="14.4" x14ac:dyDescent="0.3">
      <c r="A317" s="25"/>
      <c r="B317" s="16"/>
      <c r="C317" s="11"/>
      <c r="D317" s="7" t="s">
        <v>29</v>
      </c>
      <c r="E317" s="50" t="s">
        <v>99</v>
      </c>
      <c r="F317" s="51">
        <v>150</v>
      </c>
      <c r="G317" s="51">
        <v>3.76</v>
      </c>
      <c r="H317" s="51">
        <v>5.43</v>
      </c>
      <c r="I317" s="51">
        <v>38.85</v>
      </c>
      <c r="J317" s="51">
        <v>219.3</v>
      </c>
      <c r="K317" s="52">
        <v>58</v>
      </c>
      <c r="L317" s="51">
        <v>16.100000000000001</v>
      </c>
    </row>
    <row r="318" spans="1:12" ht="14.4" x14ac:dyDescent="0.3">
      <c r="A318" s="25"/>
      <c r="B318" s="16"/>
      <c r="C318" s="11"/>
      <c r="D318" s="7" t="s">
        <v>30</v>
      </c>
      <c r="E318" s="50" t="s">
        <v>69</v>
      </c>
      <c r="F318" s="51">
        <v>180</v>
      </c>
      <c r="G318" s="51">
        <v>0.84</v>
      </c>
      <c r="H318" s="51">
        <v>0</v>
      </c>
      <c r="I318" s="51">
        <v>33.619999999999997</v>
      </c>
      <c r="J318" s="51">
        <v>139</v>
      </c>
      <c r="K318" s="52">
        <v>108</v>
      </c>
      <c r="L318" s="51">
        <v>8.6</v>
      </c>
    </row>
    <row r="319" spans="1:12" ht="14.4" x14ac:dyDescent="0.3">
      <c r="A319" s="25"/>
      <c r="B319" s="16"/>
      <c r="C319" s="11"/>
      <c r="D319" s="7" t="s">
        <v>31</v>
      </c>
      <c r="E319" s="50" t="s">
        <v>50</v>
      </c>
      <c r="F319" s="51">
        <v>30</v>
      </c>
      <c r="G319" s="51">
        <v>2.2799999999999998</v>
      </c>
      <c r="H319" s="51">
        <v>0.24</v>
      </c>
      <c r="I319" s="51">
        <v>14.76</v>
      </c>
      <c r="J319" s="51">
        <v>70.2</v>
      </c>
      <c r="K319" s="52">
        <v>142</v>
      </c>
      <c r="L319" s="51">
        <v>2.1</v>
      </c>
    </row>
    <row r="320" spans="1:12" ht="14.4" x14ac:dyDescent="0.3">
      <c r="A320" s="25"/>
      <c r="B320" s="16"/>
      <c r="C320" s="11"/>
      <c r="D320" s="7" t="s">
        <v>32</v>
      </c>
      <c r="E320" s="50" t="s">
        <v>49</v>
      </c>
      <c r="F320" s="51">
        <v>30</v>
      </c>
      <c r="G320" s="51">
        <v>2.4</v>
      </c>
      <c r="H320" s="51">
        <v>0.45</v>
      </c>
      <c r="I320" s="51">
        <v>12.03</v>
      </c>
      <c r="J320" s="51">
        <v>61.8</v>
      </c>
      <c r="K320" s="52">
        <v>143</v>
      </c>
      <c r="L320" s="51">
        <v>1.7</v>
      </c>
    </row>
    <row r="321" spans="1:12" ht="14.4" x14ac:dyDescent="0.3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4.4" x14ac:dyDescent="0.3">
      <c r="A322" s="25"/>
      <c r="B322" s="16"/>
      <c r="C322" s="11"/>
      <c r="D322" s="6"/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6"/>
      <c r="B323" s="18"/>
      <c r="C323" s="8"/>
      <c r="D323" s="19" t="s">
        <v>38</v>
      </c>
      <c r="E323" s="9"/>
      <c r="F323" s="21">
        <f>SUM(F314:F322)</f>
        <v>750</v>
      </c>
      <c r="G323" s="21">
        <f t="shared" ref="G323" si="172">SUM(G314:G322)</f>
        <v>28.31</v>
      </c>
      <c r="H323" s="21">
        <f t="shared" ref="H323" si="173">SUM(H314:H322)</f>
        <v>41.260000000000005</v>
      </c>
      <c r="I323" s="21">
        <f t="shared" ref="I323" si="174">SUM(I314:I322)</f>
        <v>123.95</v>
      </c>
      <c r="J323" s="21">
        <f t="shared" ref="J323" si="175">SUM(J314:J322)</f>
        <v>990.28</v>
      </c>
      <c r="K323" s="27"/>
      <c r="L323" s="21">
        <f>SUM(L314:L322)</f>
        <v>85.54</v>
      </c>
    </row>
    <row r="324" spans="1:12" ht="14.4" x14ac:dyDescent="0.3">
      <c r="A324" s="28">
        <f>A302</f>
        <v>2</v>
      </c>
      <c r="B324" s="14">
        <f>B302</f>
        <v>1</v>
      </c>
      <c r="C324" s="10" t="s">
        <v>33</v>
      </c>
      <c r="D324" s="12" t="s">
        <v>34</v>
      </c>
      <c r="E324" s="50" t="s">
        <v>116</v>
      </c>
      <c r="F324" s="51">
        <v>100</v>
      </c>
      <c r="G324" s="51">
        <v>18.12</v>
      </c>
      <c r="H324" s="51">
        <v>14.18</v>
      </c>
      <c r="I324" s="51">
        <v>46.42</v>
      </c>
      <c r="J324" s="51">
        <v>386</v>
      </c>
      <c r="K324" s="52">
        <v>67</v>
      </c>
      <c r="L324" s="51">
        <v>43.44</v>
      </c>
    </row>
    <row r="325" spans="1:12" ht="14.4" x14ac:dyDescent="0.3">
      <c r="A325" s="25"/>
      <c r="B325" s="16"/>
      <c r="C325" s="11"/>
      <c r="D325" s="12" t="s">
        <v>30</v>
      </c>
      <c r="E325" s="50" t="s">
        <v>112</v>
      </c>
      <c r="F325" s="51">
        <v>180</v>
      </c>
      <c r="G325" s="51">
        <v>4.0999999999999996</v>
      </c>
      <c r="H325" s="51">
        <v>3.5</v>
      </c>
      <c r="I325" s="51">
        <v>17.579999999999998</v>
      </c>
      <c r="J325" s="51">
        <v>118.6</v>
      </c>
      <c r="K325" s="52">
        <v>120</v>
      </c>
      <c r="L325" s="51">
        <v>7.3</v>
      </c>
    </row>
    <row r="326" spans="1:12" ht="14.4" x14ac:dyDescent="0.3">
      <c r="A326" s="25"/>
      <c r="B326" s="16"/>
      <c r="C326" s="11"/>
      <c r="D326" s="6" t="s">
        <v>23</v>
      </c>
      <c r="E326" s="50" t="s">
        <v>82</v>
      </c>
      <c r="F326" s="51">
        <v>100</v>
      </c>
      <c r="G326" s="51">
        <v>0.4</v>
      </c>
      <c r="H326" s="51">
        <v>0.4</v>
      </c>
      <c r="I326" s="51">
        <v>9.8000000000000007</v>
      </c>
      <c r="J326" s="51">
        <v>47</v>
      </c>
      <c r="K326" s="52"/>
      <c r="L326" s="51">
        <v>12.17</v>
      </c>
    </row>
    <row r="327" spans="1:12" ht="14.4" x14ac:dyDescent="0.3">
      <c r="A327" s="25"/>
      <c r="B327" s="16"/>
      <c r="C327" s="11"/>
      <c r="D327" s="6" t="s">
        <v>168</v>
      </c>
      <c r="E327" s="50" t="s">
        <v>177</v>
      </c>
      <c r="F327" s="51">
        <v>20</v>
      </c>
      <c r="G327" s="51">
        <v>1</v>
      </c>
      <c r="H327" s="51">
        <v>5.8</v>
      </c>
      <c r="I327" s="51">
        <v>12.6</v>
      </c>
      <c r="J327" s="51">
        <v>67.599999999999994</v>
      </c>
      <c r="K327" s="52"/>
      <c r="L327" s="51">
        <v>4.2</v>
      </c>
    </row>
    <row r="328" spans="1:12" ht="14.4" x14ac:dyDescent="0.3">
      <c r="A328" s="26"/>
      <c r="B328" s="18"/>
      <c r="C328" s="8"/>
      <c r="D328" s="19" t="s">
        <v>38</v>
      </c>
      <c r="E328" s="9"/>
      <c r="F328" s="21">
        <f>SUM(F324:F327)</f>
        <v>400</v>
      </c>
      <c r="G328" s="21">
        <f t="shared" ref="G328" si="176">SUM(G324:G327)</f>
        <v>23.619999999999997</v>
      </c>
      <c r="H328" s="21">
        <f t="shared" ref="H328" si="177">SUM(H324:H327)</f>
        <v>23.88</v>
      </c>
      <c r="I328" s="21">
        <f t="shared" ref="I328" si="178">SUM(I324:I327)</f>
        <v>86.399999999999991</v>
      </c>
      <c r="J328" s="21">
        <f t="shared" ref="J328" si="179">SUM(J324:J327)</f>
        <v>619.20000000000005</v>
      </c>
      <c r="K328" s="27"/>
      <c r="L328" s="21">
        <f>SUM(L324:L327)</f>
        <v>67.11</v>
      </c>
    </row>
    <row r="329" spans="1:12" ht="14.4" x14ac:dyDescent="0.3">
      <c r="A329" s="28">
        <f>A302</f>
        <v>2</v>
      </c>
      <c r="B329" s="14">
        <f>B302</f>
        <v>1</v>
      </c>
      <c r="C329" s="10" t="s">
        <v>35</v>
      </c>
      <c r="D329" s="7" t="s">
        <v>20</v>
      </c>
      <c r="E329" s="50" t="s">
        <v>119</v>
      </c>
      <c r="F329" s="51">
        <v>75</v>
      </c>
      <c r="G329" s="51" t="s">
        <v>120</v>
      </c>
      <c r="H329" s="51">
        <v>0</v>
      </c>
      <c r="I329" s="51" t="s">
        <v>121</v>
      </c>
      <c r="J329" s="51" t="s">
        <v>122</v>
      </c>
      <c r="K329" s="52">
        <v>98</v>
      </c>
      <c r="L329" s="51">
        <v>20.7</v>
      </c>
    </row>
    <row r="330" spans="1:12" ht="14.4" x14ac:dyDescent="0.3">
      <c r="A330" s="25"/>
      <c r="B330" s="16"/>
      <c r="C330" s="11"/>
      <c r="D330" s="7" t="s">
        <v>29</v>
      </c>
      <c r="E330" s="50" t="s">
        <v>118</v>
      </c>
      <c r="F330" s="51">
        <v>160</v>
      </c>
      <c r="G330" s="51">
        <v>8.85</v>
      </c>
      <c r="H330" s="51">
        <v>9.5500000000000007</v>
      </c>
      <c r="I330" s="51">
        <v>39.86</v>
      </c>
      <c r="J330" s="51">
        <v>280</v>
      </c>
      <c r="K330" s="52">
        <v>46</v>
      </c>
      <c r="L330" s="51">
        <v>9.5399999999999991</v>
      </c>
    </row>
    <row r="331" spans="1:12" ht="14.4" x14ac:dyDescent="0.3">
      <c r="A331" s="25"/>
      <c r="B331" s="16"/>
      <c r="C331" s="11"/>
      <c r="D331" s="7" t="s">
        <v>30</v>
      </c>
      <c r="E331" s="50" t="s">
        <v>75</v>
      </c>
      <c r="F331" s="51">
        <v>180</v>
      </c>
      <c r="G331" s="51">
        <v>7.0000000000000007E-2</v>
      </c>
      <c r="H331" s="51">
        <v>0.02</v>
      </c>
      <c r="I331" s="51">
        <v>15</v>
      </c>
      <c r="J331" s="51">
        <v>60</v>
      </c>
      <c r="K331" s="52">
        <v>116</v>
      </c>
      <c r="L331" s="51">
        <v>2</v>
      </c>
    </row>
    <row r="332" spans="1:12" ht="14.4" x14ac:dyDescent="0.3">
      <c r="A332" s="25"/>
      <c r="B332" s="16"/>
      <c r="C332" s="11"/>
      <c r="D332" s="7" t="s">
        <v>22</v>
      </c>
      <c r="E332" s="50" t="s">
        <v>57</v>
      </c>
      <c r="F332" s="51">
        <v>50</v>
      </c>
      <c r="G332" s="51">
        <v>4.9000000000000004</v>
      </c>
      <c r="H332" s="51">
        <v>0.49</v>
      </c>
      <c r="I332" s="51">
        <v>34.93</v>
      </c>
      <c r="J332" s="51">
        <v>168</v>
      </c>
      <c r="K332" s="52">
        <v>145</v>
      </c>
      <c r="L332" s="51">
        <v>2.9</v>
      </c>
    </row>
    <row r="333" spans="1:12" ht="14.4" x14ac:dyDescent="0.3">
      <c r="A333" s="25"/>
      <c r="B333" s="16"/>
      <c r="C333" s="11"/>
      <c r="D333" s="6" t="s">
        <v>26</v>
      </c>
      <c r="E333" s="50" t="s">
        <v>117</v>
      </c>
      <c r="F333" s="51">
        <v>60</v>
      </c>
      <c r="G333" s="51">
        <v>0.66</v>
      </c>
      <c r="H333" s="51">
        <v>3.66</v>
      </c>
      <c r="I333" s="51">
        <v>2.76</v>
      </c>
      <c r="J333" s="51">
        <v>46.62</v>
      </c>
      <c r="K333" s="52">
        <v>12</v>
      </c>
      <c r="L333" s="51">
        <v>14.2</v>
      </c>
    </row>
    <row r="334" spans="1:12" ht="14.4" x14ac:dyDescent="0.3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6"/>
      <c r="B335" s="18"/>
      <c r="C335" s="8"/>
      <c r="D335" s="19" t="s">
        <v>38</v>
      </c>
      <c r="E335" s="9"/>
      <c r="F335" s="21">
        <f>SUM(F329:F334)</f>
        <v>525</v>
      </c>
      <c r="G335" s="21">
        <f t="shared" ref="G335" si="180">SUM(G329:G334)</f>
        <v>14.48</v>
      </c>
      <c r="H335" s="21">
        <f t="shared" ref="H335" si="181">SUM(H329:H334)</f>
        <v>13.72</v>
      </c>
      <c r="I335" s="21">
        <f t="shared" ref="I335" si="182">SUM(I329:I334)</f>
        <v>92.55</v>
      </c>
      <c r="J335" s="21">
        <f t="shared" ref="J335" si="183">SUM(J329:J334)</f>
        <v>554.62</v>
      </c>
      <c r="K335" s="27"/>
      <c r="L335" s="21">
        <f>SUM(L329:L334)</f>
        <v>49.339999999999989</v>
      </c>
    </row>
    <row r="336" spans="1:12" ht="14.4" x14ac:dyDescent="0.3">
      <c r="A336" s="28">
        <f>A302</f>
        <v>2</v>
      </c>
      <c r="B336" s="14">
        <f>B302</f>
        <v>1</v>
      </c>
      <c r="C336" s="10" t="s">
        <v>36</v>
      </c>
      <c r="D336" s="12" t="s">
        <v>37</v>
      </c>
      <c r="E336" s="50" t="s">
        <v>102</v>
      </c>
      <c r="F336" s="51">
        <v>180</v>
      </c>
      <c r="G336" s="51">
        <v>3.62</v>
      </c>
      <c r="H336" s="51">
        <v>3.12</v>
      </c>
      <c r="I336" s="51">
        <v>5</v>
      </c>
      <c r="J336" s="51">
        <v>62.5</v>
      </c>
      <c r="K336" s="52">
        <v>136</v>
      </c>
      <c r="L336" s="51">
        <v>11.8</v>
      </c>
    </row>
    <row r="337" spans="1:12" ht="14.4" x14ac:dyDescent="0.3">
      <c r="A337" s="25"/>
      <c r="B337" s="16"/>
      <c r="C337" s="11"/>
      <c r="D337" s="12" t="s">
        <v>34</v>
      </c>
      <c r="E337" s="50" t="s">
        <v>57</v>
      </c>
      <c r="F337" s="51">
        <v>30</v>
      </c>
      <c r="G337" s="51">
        <v>30</v>
      </c>
      <c r="H337" s="51">
        <v>2.1</v>
      </c>
      <c r="I337" s="51">
        <v>0.21</v>
      </c>
      <c r="J337" s="51">
        <v>14.97</v>
      </c>
      <c r="K337" s="52">
        <v>145</v>
      </c>
      <c r="L337" s="51">
        <v>2.9</v>
      </c>
    </row>
    <row r="338" spans="1:12" ht="14.4" x14ac:dyDescent="0.3">
      <c r="A338" s="25"/>
      <c r="B338" s="16"/>
      <c r="C338" s="11"/>
      <c r="D338" s="12" t="s">
        <v>30</v>
      </c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12" t="s">
        <v>23</v>
      </c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5"/>
      <c r="B340" s="16"/>
      <c r="C340" s="11"/>
      <c r="D340" s="6"/>
      <c r="E340" s="50"/>
      <c r="F340" s="51"/>
      <c r="G340" s="51"/>
      <c r="H340" s="51"/>
      <c r="I340" s="51"/>
      <c r="J340" s="51"/>
      <c r="K340" s="52"/>
      <c r="L340" s="51"/>
    </row>
    <row r="341" spans="1:12" ht="14.4" x14ac:dyDescent="0.3">
      <c r="A341" s="25"/>
      <c r="B341" s="16"/>
      <c r="C341" s="11"/>
      <c r="D341" s="6"/>
      <c r="E341" s="50"/>
      <c r="F341" s="51"/>
      <c r="G341" s="51"/>
      <c r="H341" s="51"/>
      <c r="I341" s="51"/>
      <c r="J341" s="51"/>
      <c r="K341" s="52"/>
      <c r="L341" s="51"/>
    </row>
    <row r="342" spans="1:12" ht="14.4" x14ac:dyDescent="0.3">
      <c r="A342" s="26"/>
      <c r="B342" s="18"/>
      <c r="C342" s="8"/>
      <c r="D342" s="20" t="s">
        <v>38</v>
      </c>
      <c r="E342" s="9"/>
      <c r="F342" s="21">
        <f>SUM(F336:F341)</f>
        <v>210</v>
      </c>
      <c r="G342" s="21">
        <f t="shared" ref="G342" si="184">SUM(G336:G341)</f>
        <v>33.619999999999997</v>
      </c>
      <c r="H342" s="21">
        <f t="shared" ref="H342" si="185">SUM(H336:H341)</f>
        <v>5.2200000000000006</v>
      </c>
      <c r="I342" s="21">
        <f t="shared" ref="I342" si="186">SUM(I336:I341)</f>
        <v>5.21</v>
      </c>
      <c r="J342" s="21">
        <f t="shared" ref="J342" si="187">SUM(J336:J341)</f>
        <v>77.47</v>
      </c>
      <c r="K342" s="27"/>
      <c r="L342" s="21">
        <f>SUM(L336:L337)</f>
        <v>14.700000000000001</v>
      </c>
    </row>
    <row r="343" spans="1:12" ht="15.75" customHeight="1" x14ac:dyDescent="0.25">
      <c r="A343" s="31">
        <f>A302</f>
        <v>2</v>
      </c>
      <c r="B343" s="32">
        <f>B302</f>
        <v>1</v>
      </c>
      <c r="C343" s="71" t="s">
        <v>4</v>
      </c>
      <c r="D343" s="72"/>
      <c r="E343" s="33"/>
      <c r="F343" s="34">
        <f>F308+F313+F323+F328+F335+F342</f>
        <v>2385</v>
      </c>
      <c r="G343" s="34">
        <f t="shared" ref="G343" si="188">G308+G313+G323+G328+G335+G342</f>
        <v>124.67999999999998</v>
      </c>
      <c r="H343" s="34">
        <f t="shared" ref="H343" si="189">H308+H313+H323+H328+H335+H342</f>
        <v>117.53</v>
      </c>
      <c r="I343" s="34">
        <f t="shared" ref="I343" si="190">I308+I313+I323+I328+I335+I342</f>
        <v>377.53</v>
      </c>
      <c r="J343" s="34">
        <f t="shared" ref="J343" si="191">J308+J313+J323+J328+J335+J342</f>
        <v>2917.5699999999997</v>
      </c>
      <c r="K343" s="35"/>
      <c r="L343" s="34">
        <f t="shared" ref="L343" si="192">L308+L313+L323+L328+L335+L342</f>
        <v>258.58999999999997</v>
      </c>
    </row>
    <row r="344" spans="1:12" ht="14.4" x14ac:dyDescent="0.3">
      <c r="A344" s="15">
        <v>2</v>
      </c>
      <c r="B344" s="16">
        <v>2</v>
      </c>
      <c r="C344" s="24" t="s">
        <v>19</v>
      </c>
      <c r="D344" s="5" t="s">
        <v>20</v>
      </c>
      <c r="E344" s="47" t="s">
        <v>123</v>
      </c>
      <c r="F344" s="48">
        <v>200</v>
      </c>
      <c r="G344" s="48">
        <v>12</v>
      </c>
      <c r="H344" s="48">
        <v>10</v>
      </c>
      <c r="I344" s="48">
        <v>35.299999999999997</v>
      </c>
      <c r="J344" s="48">
        <v>280</v>
      </c>
      <c r="K344" s="49">
        <v>71</v>
      </c>
      <c r="L344" s="48">
        <v>19.79</v>
      </c>
    </row>
    <row r="345" spans="1:12" ht="14.4" x14ac:dyDescent="0.3">
      <c r="A345" s="15"/>
      <c r="B345" s="16"/>
      <c r="C345" s="11"/>
      <c r="D345" s="6"/>
      <c r="E345" s="50"/>
      <c r="F345" s="51"/>
      <c r="G345" s="51"/>
      <c r="H345" s="51"/>
      <c r="I345" s="51"/>
      <c r="J345" s="51"/>
      <c r="K345" s="52"/>
      <c r="L345" s="51"/>
    </row>
    <row r="346" spans="1:12" ht="14.4" x14ac:dyDescent="0.3">
      <c r="A346" s="15"/>
      <c r="B346" s="16"/>
      <c r="C346" s="11"/>
      <c r="D346" s="7" t="s">
        <v>21</v>
      </c>
      <c r="E346" s="50" t="s">
        <v>104</v>
      </c>
      <c r="F346" s="51">
        <v>180</v>
      </c>
      <c r="G346" s="51">
        <v>2.94</v>
      </c>
      <c r="H346" s="51">
        <v>2</v>
      </c>
      <c r="I346" s="51">
        <v>20.92</v>
      </c>
      <c r="J346" s="51">
        <v>113.4</v>
      </c>
      <c r="K346" s="52">
        <v>127</v>
      </c>
      <c r="L346" s="51">
        <v>7.18</v>
      </c>
    </row>
    <row r="347" spans="1:12" ht="14.4" x14ac:dyDescent="0.3">
      <c r="A347" s="15"/>
      <c r="B347" s="16"/>
      <c r="C347" s="11"/>
      <c r="D347" s="7" t="s">
        <v>22</v>
      </c>
      <c r="E347" s="50" t="s">
        <v>46</v>
      </c>
      <c r="F347" s="51">
        <v>120</v>
      </c>
      <c r="G347" s="51">
        <v>18.7</v>
      </c>
      <c r="H347" s="51">
        <v>11.15</v>
      </c>
      <c r="I347" s="51">
        <v>51.48</v>
      </c>
      <c r="J347" s="51">
        <v>335.8</v>
      </c>
      <c r="K347" s="52">
        <v>1</v>
      </c>
      <c r="L347" s="51">
        <v>10</v>
      </c>
    </row>
    <row r="348" spans="1:12" ht="14.4" x14ac:dyDescent="0.3">
      <c r="A348" s="15"/>
      <c r="B348" s="16"/>
      <c r="C348" s="11"/>
      <c r="D348" s="7" t="s">
        <v>23</v>
      </c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5"/>
      <c r="B349" s="16"/>
      <c r="C349" s="11"/>
      <c r="D349" s="6"/>
      <c r="E349" s="50"/>
      <c r="F349" s="51"/>
      <c r="G349" s="51"/>
      <c r="H349" s="51"/>
      <c r="I349" s="51"/>
      <c r="J349" s="51"/>
      <c r="K349" s="52"/>
      <c r="L349" s="51"/>
    </row>
    <row r="350" spans="1:12" ht="14.4" x14ac:dyDescent="0.3">
      <c r="A350" s="15"/>
      <c r="B350" s="16"/>
      <c r="C350" s="11"/>
      <c r="D350" s="6"/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7"/>
      <c r="B351" s="18"/>
      <c r="C351" s="8"/>
      <c r="D351" s="19" t="s">
        <v>38</v>
      </c>
      <c r="E351" s="9"/>
      <c r="F351" s="21">
        <f>SUM(F344:F350)</f>
        <v>500</v>
      </c>
      <c r="G351" s="21">
        <f t="shared" ref="G351" si="193">SUM(G344:G350)</f>
        <v>33.64</v>
      </c>
      <c r="H351" s="21">
        <f t="shared" ref="H351" si="194">SUM(H344:H350)</f>
        <v>23.15</v>
      </c>
      <c r="I351" s="21">
        <f t="shared" ref="I351" si="195">SUM(I344:I350)</f>
        <v>107.69999999999999</v>
      </c>
      <c r="J351" s="21">
        <f t="shared" ref="J351" si="196">SUM(J344:J350)</f>
        <v>729.2</v>
      </c>
      <c r="K351" s="27"/>
      <c r="L351" s="21">
        <f t="shared" ref="L351" si="197">SUM(L344:L350)</f>
        <v>36.97</v>
      </c>
    </row>
    <row r="352" spans="1:12" ht="14.4" x14ac:dyDescent="0.3">
      <c r="A352" s="14">
        <f>A344</f>
        <v>2</v>
      </c>
      <c r="B352" s="14">
        <f>B344</f>
        <v>2</v>
      </c>
      <c r="C352" s="10" t="s">
        <v>24</v>
      </c>
      <c r="D352" s="12" t="s">
        <v>23</v>
      </c>
      <c r="E352" s="58" t="s">
        <v>64</v>
      </c>
      <c r="F352" s="51">
        <v>100</v>
      </c>
      <c r="G352" s="51">
        <v>1.5</v>
      </c>
      <c r="H352" s="51">
        <v>0.5</v>
      </c>
      <c r="I352" s="51">
        <v>21</v>
      </c>
      <c r="J352" s="51">
        <v>96</v>
      </c>
      <c r="K352" s="52"/>
      <c r="L352" s="51">
        <v>13.43</v>
      </c>
    </row>
    <row r="353" spans="1:12" ht="14.4" x14ac:dyDescent="0.3">
      <c r="A353" s="15"/>
      <c r="B353" s="16"/>
      <c r="C353" s="11"/>
      <c r="D353" s="61" t="s">
        <v>20</v>
      </c>
      <c r="E353" s="50" t="s">
        <v>58</v>
      </c>
      <c r="F353" s="51">
        <v>155</v>
      </c>
      <c r="G353" s="51">
        <v>6.11</v>
      </c>
      <c r="H353" s="51">
        <v>10.72</v>
      </c>
      <c r="I353" s="51">
        <v>32.380000000000003</v>
      </c>
      <c r="J353" s="51">
        <v>251</v>
      </c>
      <c r="K353" s="52">
        <v>58</v>
      </c>
      <c r="L353" s="51">
        <v>12.6</v>
      </c>
    </row>
    <row r="354" spans="1:12" ht="14.4" x14ac:dyDescent="0.3">
      <c r="A354" s="15"/>
      <c r="B354" s="16"/>
      <c r="C354" s="11"/>
      <c r="D354" s="61" t="s">
        <v>22</v>
      </c>
      <c r="E354" s="58" t="s">
        <v>78</v>
      </c>
      <c r="F354" s="51">
        <v>60</v>
      </c>
      <c r="G354" s="51">
        <v>60</v>
      </c>
      <c r="H354" s="51">
        <v>4.2</v>
      </c>
      <c r="I354" s="51">
        <v>69.86</v>
      </c>
      <c r="J354" s="51">
        <v>336</v>
      </c>
      <c r="K354" s="52">
        <v>145</v>
      </c>
      <c r="L354" s="51">
        <v>5.9</v>
      </c>
    </row>
    <row r="355" spans="1:12" ht="14.4" x14ac:dyDescent="0.3">
      <c r="A355" s="15"/>
      <c r="B355" s="16"/>
      <c r="C355" s="11"/>
      <c r="D355" s="61" t="s">
        <v>21</v>
      </c>
      <c r="E355" s="50" t="s">
        <v>124</v>
      </c>
      <c r="F355" s="51">
        <v>187</v>
      </c>
      <c r="G355" s="51">
        <v>0.13</v>
      </c>
      <c r="H355" s="51">
        <v>0.02</v>
      </c>
      <c r="I355" s="51">
        <v>15.2</v>
      </c>
      <c r="J355" s="51">
        <v>62</v>
      </c>
      <c r="K355" s="52">
        <v>117</v>
      </c>
      <c r="L355" s="51">
        <v>16.899999999999999</v>
      </c>
    </row>
    <row r="356" spans="1:12" ht="14.4" x14ac:dyDescent="0.3">
      <c r="A356" s="17"/>
      <c r="B356" s="18"/>
      <c r="C356" s="8"/>
      <c r="D356" s="19" t="s">
        <v>38</v>
      </c>
      <c r="E356" s="9"/>
      <c r="F356" s="21">
        <f>SUM(F352:F355)</f>
        <v>502</v>
      </c>
      <c r="G356" s="21">
        <f t="shared" ref="G356" si="198">SUM(G352:G355)</f>
        <v>67.739999999999995</v>
      </c>
      <c r="H356" s="21">
        <f t="shared" ref="H356" si="199">SUM(H352:H355)</f>
        <v>15.440000000000001</v>
      </c>
      <c r="I356" s="21">
        <f t="shared" ref="I356" si="200">SUM(I352:I355)</f>
        <v>138.44</v>
      </c>
      <c r="J356" s="21">
        <f t="shared" ref="J356" si="201">SUM(J352:J355)</f>
        <v>745</v>
      </c>
      <c r="K356" s="27"/>
      <c r="L356" s="21">
        <f>SUM(L352:L355)</f>
        <v>48.83</v>
      </c>
    </row>
    <row r="357" spans="1:12" ht="26.4" x14ac:dyDescent="0.3">
      <c r="A357" s="14">
        <f>A344</f>
        <v>2</v>
      </c>
      <c r="B357" s="14">
        <f>B344</f>
        <v>2</v>
      </c>
      <c r="C357" s="10" t="s">
        <v>25</v>
      </c>
      <c r="D357" s="7" t="s">
        <v>26</v>
      </c>
      <c r="E357" s="50" t="s">
        <v>125</v>
      </c>
      <c r="F357" s="51">
        <v>60</v>
      </c>
      <c r="G357" s="51">
        <v>0.66</v>
      </c>
      <c r="H357" s="51">
        <v>3.66</v>
      </c>
      <c r="I357" s="51">
        <v>2.2200000000000002</v>
      </c>
      <c r="J357" s="51">
        <v>44.46</v>
      </c>
      <c r="K357" s="52">
        <v>13</v>
      </c>
      <c r="L357" s="51">
        <v>21.27</v>
      </c>
    </row>
    <row r="358" spans="1:12" ht="14.4" x14ac:dyDescent="0.3">
      <c r="A358" s="15"/>
      <c r="B358" s="16"/>
      <c r="C358" s="11"/>
      <c r="D358" s="7" t="s">
        <v>27</v>
      </c>
      <c r="E358" s="50" t="s">
        <v>66</v>
      </c>
      <c r="F358" s="51">
        <v>200</v>
      </c>
      <c r="G358" s="51">
        <v>7.8</v>
      </c>
      <c r="H358" s="51">
        <v>48</v>
      </c>
      <c r="I358" s="51">
        <v>15.9</v>
      </c>
      <c r="J358" s="51">
        <v>552.25</v>
      </c>
      <c r="K358" s="52">
        <v>26</v>
      </c>
      <c r="L358" s="51">
        <v>30.43</v>
      </c>
    </row>
    <row r="359" spans="1:12" ht="14.4" x14ac:dyDescent="0.3">
      <c r="A359" s="15"/>
      <c r="B359" s="16"/>
      <c r="C359" s="11"/>
      <c r="D359" s="7" t="s">
        <v>28</v>
      </c>
      <c r="E359" s="50" t="s">
        <v>126</v>
      </c>
      <c r="F359" s="51">
        <v>100</v>
      </c>
      <c r="G359" s="51">
        <v>16.16</v>
      </c>
      <c r="H359" s="51">
        <v>9.66</v>
      </c>
      <c r="I359" s="51">
        <v>1.66</v>
      </c>
      <c r="J359" s="51">
        <v>157.78</v>
      </c>
      <c r="K359" s="52">
        <v>79</v>
      </c>
      <c r="L359" s="51">
        <v>53.49</v>
      </c>
    </row>
    <row r="360" spans="1:12" ht="14.4" x14ac:dyDescent="0.3">
      <c r="A360" s="15"/>
      <c r="B360" s="16"/>
      <c r="C360" s="11"/>
      <c r="D360" s="7" t="s">
        <v>29</v>
      </c>
      <c r="E360" s="50" t="s">
        <v>74</v>
      </c>
      <c r="F360" s="51">
        <v>150</v>
      </c>
      <c r="G360" s="51">
        <v>3.25</v>
      </c>
      <c r="H360" s="51">
        <v>9.6</v>
      </c>
      <c r="I360" s="51">
        <v>18.88</v>
      </c>
      <c r="J360" s="51">
        <v>181.5</v>
      </c>
      <c r="K360" s="52">
        <v>52</v>
      </c>
      <c r="L360" s="51">
        <v>8.24</v>
      </c>
    </row>
    <row r="361" spans="1:12" ht="14.4" x14ac:dyDescent="0.3">
      <c r="A361" s="15"/>
      <c r="B361" s="16"/>
      <c r="C361" s="11"/>
      <c r="D361" s="7" t="s">
        <v>30</v>
      </c>
      <c r="E361" s="50" t="s">
        <v>69</v>
      </c>
      <c r="F361" s="51">
        <v>180</v>
      </c>
      <c r="G361" s="51">
        <v>0.84</v>
      </c>
      <c r="H361" s="51">
        <v>0</v>
      </c>
      <c r="I361" s="51">
        <v>33.619999999999997</v>
      </c>
      <c r="J361" s="51">
        <v>139</v>
      </c>
      <c r="K361" s="52">
        <v>108</v>
      </c>
      <c r="L361" s="51">
        <v>8.6</v>
      </c>
    </row>
    <row r="362" spans="1:12" ht="14.4" x14ac:dyDescent="0.3">
      <c r="A362" s="15"/>
      <c r="B362" s="16"/>
      <c r="C362" s="11"/>
      <c r="D362" s="7" t="s">
        <v>31</v>
      </c>
      <c r="E362" s="50" t="s">
        <v>50</v>
      </c>
      <c r="F362" s="51">
        <v>30</v>
      </c>
      <c r="G362" s="51">
        <v>2.2799999999999998</v>
      </c>
      <c r="H362" s="51">
        <v>0.24</v>
      </c>
      <c r="I362" s="51">
        <v>14.76</v>
      </c>
      <c r="J362" s="51">
        <v>70.2</v>
      </c>
      <c r="K362" s="52">
        <v>142</v>
      </c>
      <c r="L362" s="51">
        <v>2.1</v>
      </c>
    </row>
    <row r="363" spans="1:12" ht="14.4" x14ac:dyDescent="0.3">
      <c r="A363" s="15"/>
      <c r="B363" s="16"/>
      <c r="C363" s="11"/>
      <c r="D363" s="7" t="s">
        <v>32</v>
      </c>
      <c r="E363" s="50" t="s">
        <v>49</v>
      </c>
      <c r="F363" s="51">
        <v>30</v>
      </c>
      <c r="G363" s="51">
        <v>2.4</v>
      </c>
      <c r="H363" s="51">
        <v>0.45</v>
      </c>
      <c r="I363" s="51">
        <v>12.03</v>
      </c>
      <c r="J363" s="51">
        <v>61.8</v>
      </c>
      <c r="K363" s="52">
        <v>143</v>
      </c>
      <c r="L363" s="51">
        <v>1.7</v>
      </c>
    </row>
    <row r="364" spans="1:12" ht="14.4" x14ac:dyDescent="0.3">
      <c r="A364" s="15"/>
      <c r="B364" s="16"/>
      <c r="C364" s="11"/>
      <c r="D364" s="6"/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6"/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7"/>
      <c r="B366" s="18"/>
      <c r="C366" s="8"/>
      <c r="D366" s="19" t="s">
        <v>38</v>
      </c>
      <c r="E366" s="9"/>
      <c r="F366" s="21">
        <f>SUM(F357:F365)</f>
        <v>750</v>
      </c>
      <c r="G366" s="21">
        <f t="shared" ref="G366" si="202">SUM(G357:G365)</f>
        <v>33.39</v>
      </c>
      <c r="H366" s="21">
        <f t="shared" ref="H366" si="203">SUM(H357:H365)</f>
        <v>71.609999999999985</v>
      </c>
      <c r="I366" s="21">
        <f t="shared" ref="I366" si="204">SUM(I357:I365)</f>
        <v>99.070000000000007</v>
      </c>
      <c r="J366" s="21">
        <f t="shared" ref="J366" si="205">SUM(J357:J365)</f>
        <v>1206.99</v>
      </c>
      <c r="K366" s="27"/>
      <c r="L366" s="21">
        <f>SUM(L357:L365)</f>
        <v>125.82999999999998</v>
      </c>
    </row>
    <row r="367" spans="1:12" ht="14.4" x14ac:dyDescent="0.3">
      <c r="A367" s="14">
        <f>A344</f>
        <v>2</v>
      </c>
      <c r="B367" s="14">
        <f>B344</f>
        <v>2</v>
      </c>
      <c r="C367" s="10" t="s">
        <v>33</v>
      </c>
      <c r="D367" s="12" t="s">
        <v>34</v>
      </c>
      <c r="E367" s="50" t="s">
        <v>85</v>
      </c>
      <c r="F367" s="51">
        <v>100</v>
      </c>
      <c r="G367" s="51">
        <v>7.28</v>
      </c>
      <c r="H367" s="51">
        <v>12.54</v>
      </c>
      <c r="I367" s="51">
        <v>43.92</v>
      </c>
      <c r="J367" s="51">
        <v>318</v>
      </c>
      <c r="K367" s="52">
        <v>141</v>
      </c>
      <c r="L367" s="51">
        <v>5.84</v>
      </c>
    </row>
    <row r="368" spans="1:12" ht="14.4" x14ac:dyDescent="0.3">
      <c r="A368" s="15"/>
      <c r="B368" s="16"/>
      <c r="C368" s="11"/>
      <c r="D368" s="12" t="s">
        <v>30</v>
      </c>
      <c r="E368" s="50" t="s">
        <v>178</v>
      </c>
      <c r="F368" s="51">
        <v>200</v>
      </c>
      <c r="G368" s="51">
        <v>1.4</v>
      </c>
      <c r="H368" s="51">
        <v>0</v>
      </c>
      <c r="I368" s="51">
        <v>26.6</v>
      </c>
      <c r="J368" s="51">
        <v>80</v>
      </c>
      <c r="K368" s="52"/>
      <c r="L368" s="51">
        <v>11.4</v>
      </c>
    </row>
    <row r="369" spans="1:12" ht="14.4" x14ac:dyDescent="0.3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6"/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7"/>
      <c r="B371" s="18"/>
      <c r="C371" s="8"/>
      <c r="D371" s="19" t="s">
        <v>38</v>
      </c>
      <c r="E371" s="9"/>
      <c r="F371" s="21">
        <f>SUM(F367:F370)</f>
        <v>300</v>
      </c>
      <c r="G371" s="21">
        <f t="shared" ref="G371" si="206">SUM(G367:G370)</f>
        <v>8.68</v>
      </c>
      <c r="H371" s="21">
        <f t="shared" ref="H371" si="207">SUM(H367:H370)</f>
        <v>12.54</v>
      </c>
      <c r="I371" s="21">
        <f t="shared" ref="I371" si="208">SUM(I367:I370)</f>
        <v>70.52000000000001</v>
      </c>
      <c r="J371" s="21">
        <f t="shared" ref="J371" si="209">SUM(J367:J370)</f>
        <v>398</v>
      </c>
      <c r="K371" s="27"/>
      <c r="L371" s="21">
        <f>SUM(L367:L370)</f>
        <v>17.240000000000002</v>
      </c>
    </row>
    <row r="372" spans="1:12" ht="14.4" x14ac:dyDescent="0.3">
      <c r="A372" s="14">
        <f>A344</f>
        <v>2</v>
      </c>
      <c r="B372" s="14">
        <f>B344</f>
        <v>2</v>
      </c>
      <c r="C372" s="10" t="s">
        <v>35</v>
      </c>
      <c r="D372" s="7" t="s">
        <v>20</v>
      </c>
      <c r="E372" s="50" t="s">
        <v>128</v>
      </c>
      <c r="F372" s="51">
        <v>220</v>
      </c>
      <c r="G372" s="51">
        <v>12.88</v>
      </c>
      <c r="H372" s="51">
        <v>7.2</v>
      </c>
      <c r="I372" s="51">
        <v>15.2</v>
      </c>
      <c r="J372" s="51">
        <v>177</v>
      </c>
      <c r="K372" s="52">
        <v>99</v>
      </c>
      <c r="L372" s="51">
        <v>53.56</v>
      </c>
    </row>
    <row r="373" spans="1:12" ht="14.4" x14ac:dyDescent="0.3">
      <c r="A373" s="15"/>
      <c r="B373" s="16"/>
      <c r="C373" s="11"/>
      <c r="D373" s="7" t="s">
        <v>29</v>
      </c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7" t="s">
        <v>30</v>
      </c>
      <c r="E374" s="50" t="s">
        <v>129</v>
      </c>
      <c r="F374" s="51">
        <v>180</v>
      </c>
      <c r="G374" s="51">
        <v>1.52</v>
      </c>
      <c r="H374" s="51">
        <v>1.35</v>
      </c>
      <c r="I374" s="51">
        <v>15.9</v>
      </c>
      <c r="J374" s="51">
        <v>81</v>
      </c>
      <c r="K374" s="52">
        <v>118</v>
      </c>
      <c r="L374" s="51">
        <v>2.2999999999999998</v>
      </c>
    </row>
    <row r="375" spans="1:12" ht="14.4" x14ac:dyDescent="0.3">
      <c r="A375" s="15"/>
      <c r="B375" s="16"/>
      <c r="C375" s="11"/>
      <c r="D375" s="7" t="s">
        <v>22</v>
      </c>
      <c r="E375" s="50" t="s">
        <v>57</v>
      </c>
      <c r="F375" s="51">
        <v>50</v>
      </c>
      <c r="G375" s="51">
        <v>4.9000000000000004</v>
      </c>
      <c r="H375" s="51">
        <v>0.49</v>
      </c>
      <c r="I375" s="51">
        <v>34.93</v>
      </c>
      <c r="J375" s="51">
        <v>168</v>
      </c>
      <c r="K375" s="52">
        <v>145</v>
      </c>
      <c r="L375" s="51">
        <v>4.9000000000000004</v>
      </c>
    </row>
    <row r="376" spans="1:12" ht="14.4" x14ac:dyDescent="0.3">
      <c r="A376" s="15"/>
      <c r="B376" s="16"/>
      <c r="C376" s="11"/>
      <c r="D376" s="6" t="s">
        <v>26</v>
      </c>
      <c r="E376" s="50" t="s">
        <v>127</v>
      </c>
      <c r="F376" s="51">
        <v>60</v>
      </c>
      <c r="G376" s="51">
        <v>0.45</v>
      </c>
      <c r="H376" s="51">
        <v>3.6</v>
      </c>
      <c r="I376" s="51">
        <v>1.38</v>
      </c>
      <c r="J376" s="51">
        <v>39.96</v>
      </c>
      <c r="K376" s="52">
        <v>11</v>
      </c>
      <c r="L376" s="51">
        <v>15</v>
      </c>
    </row>
    <row r="377" spans="1:12" ht="14.4" x14ac:dyDescent="0.3">
      <c r="A377" s="15"/>
      <c r="B377" s="16"/>
      <c r="C377" s="11"/>
      <c r="D377" s="6"/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7"/>
      <c r="B378" s="18"/>
      <c r="C378" s="8"/>
      <c r="D378" s="19" t="s">
        <v>38</v>
      </c>
      <c r="E378" s="9"/>
      <c r="F378" s="21">
        <f>SUM(F372:F377)</f>
        <v>510</v>
      </c>
      <c r="G378" s="21">
        <f t="shared" ref="G378" si="210">SUM(G372:G377)</f>
        <v>19.75</v>
      </c>
      <c r="H378" s="21">
        <f t="shared" ref="H378" si="211">SUM(H372:H377)</f>
        <v>12.64</v>
      </c>
      <c r="I378" s="21">
        <f t="shared" ref="I378" si="212">SUM(I372:I377)</f>
        <v>67.41</v>
      </c>
      <c r="J378" s="21">
        <f t="shared" ref="J378" si="213">SUM(J372:J377)</f>
        <v>465.96</v>
      </c>
      <c r="K378" s="27"/>
      <c r="L378" s="21">
        <f>SUM(L372:L377)</f>
        <v>75.759999999999991</v>
      </c>
    </row>
    <row r="379" spans="1:12" ht="14.4" x14ac:dyDescent="0.3">
      <c r="A379" s="14">
        <f>A344</f>
        <v>2</v>
      </c>
      <c r="B379" s="14">
        <f>B344</f>
        <v>2</v>
      </c>
      <c r="C379" s="10" t="s">
        <v>36</v>
      </c>
      <c r="D379" s="12" t="s">
        <v>37</v>
      </c>
      <c r="E379" s="50" t="s">
        <v>102</v>
      </c>
      <c r="F379" s="51">
        <v>180</v>
      </c>
      <c r="G379" s="51">
        <v>3.62</v>
      </c>
      <c r="H379" s="51">
        <v>3.12</v>
      </c>
      <c r="I379" s="51">
        <v>5</v>
      </c>
      <c r="J379" s="51">
        <v>62.5</v>
      </c>
      <c r="K379" s="52">
        <v>136</v>
      </c>
      <c r="L379" s="51">
        <v>11.53</v>
      </c>
    </row>
    <row r="380" spans="1:12" ht="14.4" x14ac:dyDescent="0.3">
      <c r="A380" s="15"/>
      <c r="B380" s="16"/>
      <c r="C380" s="11"/>
      <c r="D380" s="12" t="s">
        <v>34</v>
      </c>
      <c r="E380" s="50" t="s">
        <v>57</v>
      </c>
      <c r="F380" s="51">
        <v>30</v>
      </c>
      <c r="G380" s="51">
        <v>30</v>
      </c>
      <c r="H380" s="51">
        <v>2.1</v>
      </c>
      <c r="I380" s="51">
        <v>0.21</v>
      </c>
      <c r="J380" s="51">
        <v>14.97</v>
      </c>
      <c r="K380" s="52">
        <v>145</v>
      </c>
      <c r="L380" s="51">
        <v>2.9</v>
      </c>
    </row>
    <row r="381" spans="1:12" ht="14.4" x14ac:dyDescent="0.3">
      <c r="A381" s="15"/>
      <c r="B381" s="16"/>
      <c r="C381" s="11"/>
      <c r="D381" s="12" t="s">
        <v>30</v>
      </c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5"/>
      <c r="B382" s="16"/>
      <c r="C382" s="11"/>
      <c r="D382" s="12" t="s">
        <v>23</v>
      </c>
      <c r="E382" s="50"/>
      <c r="F382" s="51"/>
      <c r="G382" s="51"/>
      <c r="H382" s="51"/>
      <c r="I382" s="51"/>
      <c r="J382" s="51"/>
      <c r="K382" s="52"/>
      <c r="L382" s="51"/>
    </row>
    <row r="383" spans="1:12" ht="14.4" x14ac:dyDescent="0.3">
      <c r="A383" s="15"/>
      <c r="B383" s="16"/>
      <c r="C383" s="11"/>
      <c r="D383" s="6"/>
      <c r="E383" s="50"/>
      <c r="F383" s="51"/>
      <c r="G383" s="51"/>
      <c r="H383" s="51"/>
      <c r="I383" s="51"/>
      <c r="J383" s="51"/>
      <c r="K383" s="52"/>
      <c r="L383" s="51"/>
    </row>
    <row r="384" spans="1:12" ht="14.4" x14ac:dyDescent="0.3">
      <c r="A384" s="15"/>
      <c r="B384" s="16"/>
      <c r="C384" s="11"/>
      <c r="D384" s="6"/>
      <c r="E384" s="50"/>
      <c r="F384" s="51"/>
      <c r="G384" s="51"/>
      <c r="H384" s="51"/>
      <c r="I384" s="51"/>
      <c r="J384" s="51"/>
      <c r="K384" s="52"/>
      <c r="L384" s="51"/>
    </row>
    <row r="385" spans="1:12" ht="14.4" x14ac:dyDescent="0.3">
      <c r="A385" s="17"/>
      <c r="B385" s="18"/>
      <c r="C385" s="8"/>
      <c r="D385" s="20" t="s">
        <v>38</v>
      </c>
      <c r="E385" s="9"/>
      <c r="F385" s="21">
        <f>SUM(F379:F384)</f>
        <v>210</v>
      </c>
      <c r="G385" s="21">
        <f t="shared" ref="G385" si="214">SUM(G379:G384)</f>
        <v>33.619999999999997</v>
      </c>
      <c r="H385" s="21">
        <f t="shared" ref="H385" si="215">SUM(H379:H384)</f>
        <v>5.2200000000000006</v>
      </c>
      <c r="I385" s="21">
        <f t="shared" ref="I385" si="216">SUM(I379:I384)</f>
        <v>5.21</v>
      </c>
      <c r="J385" s="21">
        <f t="shared" ref="J385" si="217">SUM(J379:J384)</f>
        <v>77.47</v>
      </c>
      <c r="K385" s="27"/>
      <c r="L385" s="21">
        <f>SUM(L379:L384)</f>
        <v>14.43</v>
      </c>
    </row>
    <row r="386" spans="1:12" ht="15.75" customHeight="1" thickBot="1" x14ac:dyDescent="0.3">
      <c r="A386" s="36">
        <f>A344</f>
        <v>2</v>
      </c>
      <c r="B386" s="36">
        <f>B344</f>
        <v>2</v>
      </c>
      <c r="C386" s="71" t="s">
        <v>4</v>
      </c>
      <c r="D386" s="72"/>
      <c r="E386" s="33"/>
      <c r="F386" s="34">
        <f>F351+F356+F366+F371+F378+F385</f>
        <v>2772</v>
      </c>
      <c r="G386" s="34">
        <f t="shared" ref="G386" si="218">G351+G356+G366+G371+G378+G385</f>
        <v>196.82</v>
      </c>
      <c r="H386" s="34">
        <f t="shared" ref="H386" si="219">H351+H356+H366+H371+H378+H385</f>
        <v>140.6</v>
      </c>
      <c r="I386" s="34">
        <f t="shared" ref="I386" si="220">I351+I356+I366+I371+I378+I385</f>
        <v>488.34999999999997</v>
      </c>
      <c r="J386" s="34">
        <f t="shared" ref="J386" si="221">J351+J356+J366+J371+J378+J385</f>
        <v>3622.62</v>
      </c>
      <c r="K386" s="35"/>
      <c r="L386" s="34">
        <f t="shared" ref="L386" si="222">L351+L356+L366+L371+L378+L385</f>
        <v>319.06</v>
      </c>
    </row>
    <row r="387" spans="1:12" ht="14.4" x14ac:dyDescent="0.3">
      <c r="A387" s="22">
        <v>2</v>
      </c>
      <c r="B387" s="23">
        <v>3</v>
      </c>
      <c r="C387" s="24" t="s">
        <v>19</v>
      </c>
      <c r="D387" s="5" t="s">
        <v>20</v>
      </c>
      <c r="E387" s="47" t="s">
        <v>89</v>
      </c>
      <c r="F387" s="48">
        <v>205</v>
      </c>
      <c r="G387" s="48">
        <v>9.09</v>
      </c>
      <c r="H387" s="48">
        <v>12.99</v>
      </c>
      <c r="I387" s="48">
        <v>35.18</v>
      </c>
      <c r="J387" s="48">
        <v>295</v>
      </c>
      <c r="K387" s="49">
        <v>59</v>
      </c>
      <c r="L387" s="48">
        <v>16</v>
      </c>
    </row>
    <row r="388" spans="1:12" ht="14.4" x14ac:dyDescent="0.3">
      <c r="A388" s="25"/>
      <c r="B388" s="16"/>
      <c r="C388" s="11"/>
      <c r="D388" s="6"/>
      <c r="E388" s="50"/>
      <c r="F388" s="51"/>
      <c r="G388" s="51"/>
      <c r="H388" s="51"/>
      <c r="I388" s="51"/>
      <c r="J388" s="51"/>
      <c r="K388" s="52"/>
      <c r="L388" s="51"/>
    </row>
    <row r="389" spans="1:12" ht="14.4" x14ac:dyDescent="0.3">
      <c r="A389" s="25"/>
      <c r="B389" s="16"/>
      <c r="C389" s="11"/>
      <c r="D389" s="7" t="s">
        <v>21</v>
      </c>
      <c r="E389" s="50" t="s">
        <v>61</v>
      </c>
      <c r="F389" s="51">
        <v>180</v>
      </c>
      <c r="G389" s="51">
        <v>4.0999999999999996</v>
      </c>
      <c r="H389" s="51">
        <v>3.5</v>
      </c>
      <c r="I389" s="51">
        <v>17.579999999999998</v>
      </c>
      <c r="J389" s="51">
        <v>118.6</v>
      </c>
      <c r="K389" s="52">
        <v>120</v>
      </c>
      <c r="L389" s="51">
        <v>7.3</v>
      </c>
    </row>
    <row r="390" spans="1:12" ht="14.4" x14ac:dyDescent="0.3">
      <c r="A390" s="25"/>
      <c r="B390" s="16"/>
      <c r="C390" s="11"/>
      <c r="D390" s="7" t="s">
        <v>22</v>
      </c>
      <c r="E390" s="50" t="s">
        <v>113</v>
      </c>
      <c r="F390" s="51">
        <v>120</v>
      </c>
      <c r="G390" s="51">
        <v>12.35</v>
      </c>
      <c r="H390" s="51">
        <v>12.9</v>
      </c>
      <c r="I390" s="51">
        <v>51.48</v>
      </c>
      <c r="J390" s="51">
        <v>371</v>
      </c>
      <c r="K390" s="52">
        <v>2</v>
      </c>
      <c r="L390" s="51">
        <v>17.8</v>
      </c>
    </row>
    <row r="391" spans="1:12" ht="14.4" x14ac:dyDescent="0.3">
      <c r="A391" s="25"/>
      <c r="B391" s="16"/>
      <c r="C391" s="11"/>
      <c r="D391" s="7" t="s">
        <v>23</v>
      </c>
      <c r="E391" s="50"/>
      <c r="F391" s="51"/>
      <c r="G391" s="51"/>
      <c r="H391" s="51"/>
      <c r="I391" s="51"/>
      <c r="J391" s="51"/>
      <c r="K391" s="52"/>
      <c r="L391" s="51"/>
    </row>
    <row r="392" spans="1:12" ht="14.4" x14ac:dyDescent="0.3">
      <c r="A392" s="25"/>
      <c r="B392" s="16"/>
      <c r="C392" s="11"/>
      <c r="D392" s="6"/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6"/>
      <c r="B394" s="18"/>
      <c r="C394" s="8"/>
      <c r="D394" s="19" t="s">
        <v>38</v>
      </c>
      <c r="E394" s="9"/>
      <c r="F394" s="21">
        <f>SUM(F387:F393)</f>
        <v>505</v>
      </c>
      <c r="G394" s="21">
        <f t="shared" ref="G394" si="223">SUM(G387:G393)</f>
        <v>25.54</v>
      </c>
      <c r="H394" s="21">
        <f t="shared" ref="H394" si="224">SUM(H387:H393)</f>
        <v>29.39</v>
      </c>
      <c r="I394" s="21">
        <f t="shared" ref="I394" si="225">SUM(I387:I393)</f>
        <v>104.24</v>
      </c>
      <c r="J394" s="21">
        <f t="shared" ref="J394" si="226">SUM(J387:J393)</f>
        <v>784.6</v>
      </c>
      <c r="K394" s="27"/>
      <c r="L394" s="21">
        <f t="shared" ref="L394:L437" si="227">SUM(L387:L393)</f>
        <v>41.1</v>
      </c>
    </row>
    <row r="395" spans="1:12" ht="14.4" x14ac:dyDescent="0.3">
      <c r="A395" s="28">
        <f>A387</f>
        <v>2</v>
      </c>
      <c r="B395" s="14">
        <f>B387</f>
        <v>3</v>
      </c>
      <c r="C395" s="10" t="s">
        <v>24</v>
      </c>
      <c r="D395" s="12" t="s">
        <v>23</v>
      </c>
      <c r="E395" s="50"/>
      <c r="F395" s="51"/>
      <c r="G395" s="51"/>
      <c r="H395" s="51"/>
      <c r="I395" s="51"/>
      <c r="J395" s="51"/>
      <c r="K395" s="52"/>
      <c r="L395" s="51"/>
    </row>
    <row r="396" spans="1:12" ht="14.4" x14ac:dyDescent="0.3">
      <c r="A396" s="25"/>
      <c r="B396" s="16"/>
      <c r="C396" s="11"/>
      <c r="D396" s="6" t="s">
        <v>34</v>
      </c>
      <c r="E396" s="50" t="s">
        <v>130</v>
      </c>
      <c r="F396" s="51">
        <v>45</v>
      </c>
      <c r="G396" s="51">
        <v>5.41</v>
      </c>
      <c r="H396" s="51">
        <v>8.65</v>
      </c>
      <c r="I396" s="51">
        <v>30.1</v>
      </c>
      <c r="J396" s="51">
        <v>222.06</v>
      </c>
      <c r="K396" s="52">
        <v>137</v>
      </c>
      <c r="L396" s="51">
        <v>23</v>
      </c>
    </row>
    <row r="397" spans="1:12" ht="14.4" x14ac:dyDescent="0.3">
      <c r="A397" s="25"/>
      <c r="B397" s="16"/>
      <c r="C397" s="11"/>
      <c r="D397" s="6" t="s">
        <v>30</v>
      </c>
      <c r="E397" s="58" t="s">
        <v>172</v>
      </c>
      <c r="F397" s="51">
        <v>200</v>
      </c>
      <c r="G397" s="51">
        <v>1.4</v>
      </c>
      <c r="H397" s="51">
        <v>0</v>
      </c>
      <c r="I397" s="51">
        <v>26.6</v>
      </c>
      <c r="J397" s="51">
        <v>80</v>
      </c>
      <c r="K397" s="52"/>
      <c r="L397" s="51">
        <v>11.4</v>
      </c>
    </row>
    <row r="398" spans="1:12" ht="14.4" x14ac:dyDescent="0.3">
      <c r="A398" s="25"/>
      <c r="B398" s="16"/>
      <c r="C398" s="11"/>
      <c r="D398" s="6" t="s">
        <v>168</v>
      </c>
      <c r="E398" s="58" t="s">
        <v>156</v>
      </c>
      <c r="F398" s="51">
        <v>20</v>
      </c>
      <c r="G398" s="51">
        <v>0.32</v>
      </c>
      <c r="H398" s="51">
        <v>2.73</v>
      </c>
      <c r="I398" s="51">
        <v>25.4</v>
      </c>
      <c r="J398" s="51">
        <v>124</v>
      </c>
      <c r="K398" s="52"/>
      <c r="L398" s="51">
        <v>4.8</v>
      </c>
    </row>
    <row r="399" spans="1:12" ht="14.4" x14ac:dyDescent="0.3">
      <c r="A399" s="26"/>
      <c r="B399" s="18"/>
      <c r="C399" s="8"/>
      <c r="D399" s="19" t="s">
        <v>38</v>
      </c>
      <c r="E399" s="9"/>
      <c r="F399" s="21">
        <f>SUM(F395:F398)</f>
        <v>265</v>
      </c>
      <c r="G399" s="21">
        <f>SUM(G395:G398)</f>
        <v>7.1300000000000008</v>
      </c>
      <c r="H399" s="21">
        <f>SUM(H395:H398)</f>
        <v>11.38</v>
      </c>
      <c r="I399" s="21">
        <f>SUM(I395:I398)</f>
        <v>82.1</v>
      </c>
      <c r="J399" s="21">
        <f>SUM(J395:J398)</f>
        <v>426.06</v>
      </c>
      <c r="K399" s="27"/>
      <c r="L399" s="21">
        <f>SUM(L395:L398)</f>
        <v>39.199999999999996</v>
      </c>
    </row>
    <row r="400" spans="1:12" ht="14.4" x14ac:dyDescent="0.3">
      <c r="A400" s="28">
        <f>A387</f>
        <v>2</v>
      </c>
      <c r="B400" s="14">
        <f>B387</f>
        <v>3</v>
      </c>
      <c r="C400" s="10" t="s">
        <v>25</v>
      </c>
      <c r="D400" s="7" t="s">
        <v>26</v>
      </c>
      <c r="E400" s="50" t="s">
        <v>131</v>
      </c>
      <c r="F400" s="51">
        <v>60</v>
      </c>
      <c r="G400" s="51">
        <v>0.45</v>
      </c>
      <c r="H400" s="51">
        <v>3.6</v>
      </c>
      <c r="I400" s="51">
        <v>1.38</v>
      </c>
      <c r="J400" s="51">
        <v>39.96</v>
      </c>
      <c r="K400" s="52">
        <v>11</v>
      </c>
      <c r="L400" s="51">
        <v>15</v>
      </c>
    </row>
    <row r="401" spans="1:12" ht="26.4" x14ac:dyDescent="0.3">
      <c r="A401" s="25"/>
      <c r="B401" s="16"/>
      <c r="C401" s="11"/>
      <c r="D401" s="7" t="s">
        <v>27</v>
      </c>
      <c r="E401" s="50" t="s">
        <v>179</v>
      </c>
      <c r="F401" s="51">
        <v>200</v>
      </c>
      <c r="G401" s="51">
        <v>1.77</v>
      </c>
      <c r="H401" s="51">
        <v>4.95</v>
      </c>
      <c r="I401" s="51">
        <v>7.9</v>
      </c>
      <c r="J401" s="51">
        <v>89.75</v>
      </c>
      <c r="K401" s="52">
        <v>20</v>
      </c>
      <c r="L401" s="51">
        <v>21.74</v>
      </c>
    </row>
    <row r="402" spans="1:12" ht="14.4" x14ac:dyDescent="0.3">
      <c r="A402" s="25"/>
      <c r="B402" s="16"/>
      <c r="C402" s="11"/>
      <c r="D402" s="7" t="s">
        <v>28</v>
      </c>
      <c r="E402" s="50" t="s">
        <v>132</v>
      </c>
      <c r="F402" s="51">
        <v>100</v>
      </c>
      <c r="G402" s="51">
        <v>13.26</v>
      </c>
      <c r="H402" s="51">
        <v>11.23</v>
      </c>
      <c r="I402" s="51">
        <v>3.52</v>
      </c>
      <c r="J402" s="51">
        <v>185</v>
      </c>
      <c r="K402" s="52">
        <v>84</v>
      </c>
      <c r="L402" s="51">
        <v>51.36</v>
      </c>
    </row>
    <row r="403" spans="1:12" ht="14.4" x14ac:dyDescent="0.3">
      <c r="A403" s="25"/>
      <c r="B403" s="16"/>
      <c r="C403" s="11"/>
      <c r="D403" s="7" t="s">
        <v>29</v>
      </c>
      <c r="E403" s="50" t="s">
        <v>47</v>
      </c>
      <c r="F403" s="51">
        <v>150</v>
      </c>
      <c r="G403" s="51">
        <v>5.55</v>
      </c>
      <c r="H403" s="51">
        <v>4.95</v>
      </c>
      <c r="I403" s="51">
        <v>29.55</v>
      </c>
      <c r="J403" s="51">
        <v>184.5</v>
      </c>
      <c r="K403" s="52">
        <v>70</v>
      </c>
      <c r="L403" s="51">
        <v>12.8</v>
      </c>
    </row>
    <row r="404" spans="1:12" ht="14.4" x14ac:dyDescent="0.3">
      <c r="A404" s="25"/>
      <c r="B404" s="16"/>
      <c r="C404" s="11"/>
      <c r="D404" s="7" t="s">
        <v>30</v>
      </c>
      <c r="E404" s="50" t="s">
        <v>48</v>
      </c>
      <c r="F404" s="51">
        <v>180</v>
      </c>
      <c r="G404" s="51">
        <v>0.35</v>
      </c>
      <c r="H404" s="51">
        <v>0</v>
      </c>
      <c r="I404" s="51">
        <v>23.85</v>
      </c>
      <c r="J404" s="51">
        <v>96.62</v>
      </c>
      <c r="K404" s="52">
        <v>109</v>
      </c>
      <c r="L404" s="51">
        <v>9.1999999999999993</v>
      </c>
    </row>
    <row r="405" spans="1:12" ht="14.4" x14ac:dyDescent="0.3">
      <c r="A405" s="25"/>
      <c r="B405" s="16"/>
      <c r="C405" s="11"/>
      <c r="D405" s="7" t="s">
        <v>31</v>
      </c>
      <c r="E405" s="50" t="s">
        <v>50</v>
      </c>
      <c r="F405" s="51">
        <v>30</v>
      </c>
      <c r="G405" s="51">
        <v>2.2799999999999998</v>
      </c>
      <c r="H405" s="51">
        <v>0.24</v>
      </c>
      <c r="I405" s="51">
        <v>14.76</v>
      </c>
      <c r="J405" s="51">
        <v>70.2</v>
      </c>
      <c r="K405" s="52">
        <v>142</v>
      </c>
      <c r="L405" s="51">
        <v>2.1</v>
      </c>
    </row>
    <row r="406" spans="1:12" ht="14.4" x14ac:dyDescent="0.3">
      <c r="A406" s="25"/>
      <c r="B406" s="16"/>
      <c r="C406" s="11"/>
      <c r="D406" s="7" t="s">
        <v>32</v>
      </c>
      <c r="E406" s="50" t="s">
        <v>49</v>
      </c>
      <c r="F406" s="51">
        <v>30</v>
      </c>
      <c r="G406" s="51">
        <v>2.4</v>
      </c>
      <c r="H406" s="51">
        <v>0.45</v>
      </c>
      <c r="I406" s="51">
        <v>12.03</v>
      </c>
      <c r="J406" s="51">
        <v>61.8</v>
      </c>
      <c r="K406" s="52">
        <v>143</v>
      </c>
      <c r="L406" s="51">
        <v>1.7</v>
      </c>
    </row>
    <row r="407" spans="1:12" ht="14.4" x14ac:dyDescent="0.3">
      <c r="A407" s="25"/>
      <c r="B407" s="16"/>
      <c r="C407" s="11"/>
      <c r="D407" s="6"/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6"/>
      <c r="B409" s="18"/>
      <c r="C409" s="8"/>
      <c r="D409" s="19" t="s">
        <v>38</v>
      </c>
      <c r="E409" s="9"/>
      <c r="F409" s="21">
        <f>SUM(F400:F408)</f>
        <v>750</v>
      </c>
      <c r="G409" s="21">
        <f t="shared" ref="G409" si="228">SUM(G400:G408)</f>
        <v>26.060000000000002</v>
      </c>
      <c r="H409" s="21">
        <f t="shared" ref="H409" si="229">SUM(H400:H408)</f>
        <v>25.419999999999998</v>
      </c>
      <c r="I409" s="21">
        <f t="shared" ref="I409" si="230">SUM(I400:I408)</f>
        <v>92.990000000000009</v>
      </c>
      <c r="J409" s="21">
        <f t="shared" ref="J409" si="231">SUM(J400:J408)</f>
        <v>727.83</v>
      </c>
      <c r="K409" s="27"/>
      <c r="L409" s="21">
        <f>SUM(L400:L408)</f>
        <v>113.89999999999999</v>
      </c>
    </row>
    <row r="410" spans="1:12" ht="14.4" x14ac:dyDescent="0.3">
      <c r="A410" s="28">
        <f>A387</f>
        <v>2</v>
      </c>
      <c r="B410" s="14">
        <f>B387</f>
        <v>3</v>
      </c>
      <c r="C410" s="10" t="s">
        <v>33</v>
      </c>
      <c r="D410" s="12" t="s">
        <v>34</v>
      </c>
      <c r="E410" s="50" t="s">
        <v>133</v>
      </c>
      <c r="F410" s="51">
        <v>75</v>
      </c>
      <c r="G410" s="51">
        <v>10.94</v>
      </c>
      <c r="H410" s="51">
        <v>10.43</v>
      </c>
      <c r="I410" s="51">
        <v>41.65</v>
      </c>
      <c r="J410" s="51">
        <v>307.86</v>
      </c>
      <c r="K410" s="52">
        <v>138</v>
      </c>
      <c r="L410" s="51">
        <v>18.8</v>
      </c>
    </row>
    <row r="411" spans="1:12" ht="14.4" x14ac:dyDescent="0.3">
      <c r="A411" s="25"/>
      <c r="B411" s="16"/>
      <c r="C411" s="11"/>
      <c r="D411" s="12" t="s">
        <v>30</v>
      </c>
      <c r="E411" s="50" t="s">
        <v>104</v>
      </c>
      <c r="F411" s="51">
        <v>180</v>
      </c>
      <c r="G411" s="51">
        <v>2.94</v>
      </c>
      <c r="H411" s="51">
        <v>2</v>
      </c>
      <c r="I411" s="51">
        <v>20.92</v>
      </c>
      <c r="J411" s="51">
        <v>113.4</v>
      </c>
      <c r="K411" s="52">
        <v>127</v>
      </c>
      <c r="L411" s="51">
        <v>7.18</v>
      </c>
    </row>
    <row r="412" spans="1:12" ht="14.4" x14ac:dyDescent="0.3">
      <c r="A412" s="25"/>
      <c r="B412" s="16"/>
      <c r="C412" s="11"/>
      <c r="D412" s="6"/>
      <c r="E412" s="50" t="s">
        <v>109</v>
      </c>
      <c r="F412" s="51">
        <v>50</v>
      </c>
      <c r="G412" s="51">
        <v>0.63</v>
      </c>
      <c r="H412" s="51">
        <v>0.06</v>
      </c>
      <c r="I412" s="51">
        <v>11.15</v>
      </c>
      <c r="J412" s="51">
        <v>47.65</v>
      </c>
      <c r="K412" s="52">
        <v>15</v>
      </c>
      <c r="L412" s="51">
        <v>7.71</v>
      </c>
    </row>
    <row r="413" spans="1:12" ht="14.4" x14ac:dyDescent="0.3">
      <c r="A413" s="25"/>
      <c r="B413" s="16"/>
      <c r="C413" s="11"/>
      <c r="D413" s="6"/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6"/>
      <c r="B414" s="18"/>
      <c r="C414" s="8"/>
      <c r="D414" s="19" t="s">
        <v>38</v>
      </c>
      <c r="E414" s="9"/>
      <c r="F414" s="21">
        <f>SUM(F410:F413)</f>
        <v>305</v>
      </c>
      <c r="G414" s="21">
        <f t="shared" ref="G414" si="232">SUM(G410:G413)</f>
        <v>14.51</v>
      </c>
      <c r="H414" s="21">
        <f t="shared" ref="H414" si="233">SUM(H410:H413)</f>
        <v>12.49</v>
      </c>
      <c r="I414" s="21">
        <f t="shared" ref="I414" si="234">SUM(I410:I413)</f>
        <v>73.72</v>
      </c>
      <c r="J414" s="21">
        <f t="shared" ref="J414" si="235">SUM(J410:J413)</f>
        <v>468.90999999999997</v>
      </c>
      <c r="K414" s="27"/>
      <c r="L414" s="21">
        <f>SUM(L410:L413)</f>
        <v>33.69</v>
      </c>
    </row>
    <row r="415" spans="1:12" ht="14.4" x14ac:dyDescent="0.3">
      <c r="A415" s="28">
        <f>A387</f>
        <v>2</v>
      </c>
      <c r="B415" s="14">
        <f>B387</f>
        <v>3</v>
      </c>
      <c r="C415" s="10" t="s">
        <v>35</v>
      </c>
      <c r="D415" s="7" t="s">
        <v>20</v>
      </c>
      <c r="E415" s="50" t="s">
        <v>135</v>
      </c>
      <c r="F415" s="51">
        <v>90</v>
      </c>
      <c r="G415" s="51">
        <v>15.2</v>
      </c>
      <c r="H415" s="51">
        <v>23.1</v>
      </c>
      <c r="I415" s="51">
        <v>5.12</v>
      </c>
      <c r="J415" s="51">
        <v>290</v>
      </c>
      <c r="K415" s="52">
        <v>81</v>
      </c>
      <c r="L415" s="51">
        <v>73.84</v>
      </c>
    </row>
    <row r="416" spans="1:12" ht="14.4" x14ac:dyDescent="0.3">
      <c r="A416" s="25"/>
      <c r="B416" s="16"/>
      <c r="C416" s="11"/>
      <c r="D416" s="7" t="s">
        <v>29</v>
      </c>
      <c r="E416" s="50" t="s">
        <v>136</v>
      </c>
      <c r="F416" s="51">
        <v>150</v>
      </c>
      <c r="G416" s="51">
        <v>3.03</v>
      </c>
      <c r="H416" s="51">
        <v>5.94</v>
      </c>
      <c r="I416" s="51">
        <v>20.98</v>
      </c>
      <c r="J416" s="51">
        <v>157.5</v>
      </c>
      <c r="K416" s="52">
        <v>40</v>
      </c>
      <c r="L416" s="51">
        <v>8.9</v>
      </c>
    </row>
    <row r="417" spans="1:12" ht="14.4" x14ac:dyDescent="0.3">
      <c r="A417" s="25"/>
      <c r="B417" s="16"/>
      <c r="C417" s="11"/>
      <c r="D417" s="7" t="s">
        <v>30</v>
      </c>
      <c r="E417" s="50" t="s">
        <v>75</v>
      </c>
      <c r="F417" s="51">
        <v>180</v>
      </c>
      <c r="G417" s="51">
        <v>7.0000000000000007E-2</v>
      </c>
      <c r="H417" s="51">
        <v>0.02</v>
      </c>
      <c r="I417" s="51">
        <v>15</v>
      </c>
      <c r="J417" s="51">
        <v>60</v>
      </c>
      <c r="K417" s="52">
        <v>11</v>
      </c>
      <c r="L417" s="51">
        <v>2</v>
      </c>
    </row>
    <row r="418" spans="1:12" ht="14.4" x14ac:dyDescent="0.3">
      <c r="A418" s="25"/>
      <c r="B418" s="16"/>
      <c r="C418" s="11"/>
      <c r="D418" s="7" t="s">
        <v>22</v>
      </c>
      <c r="E418" s="50" t="s">
        <v>57</v>
      </c>
      <c r="F418" s="51">
        <v>50</v>
      </c>
      <c r="G418" s="51">
        <v>4.9000000000000004</v>
      </c>
      <c r="H418" s="51">
        <v>0.49</v>
      </c>
      <c r="I418" s="51">
        <v>34.93</v>
      </c>
      <c r="J418" s="51">
        <v>168</v>
      </c>
      <c r="K418" s="52">
        <v>145</v>
      </c>
      <c r="L418" s="51">
        <v>4.9000000000000004</v>
      </c>
    </row>
    <row r="419" spans="1:12" ht="14.4" x14ac:dyDescent="0.3">
      <c r="A419" s="25"/>
      <c r="B419" s="16"/>
      <c r="C419" s="11"/>
      <c r="D419" s="6" t="s">
        <v>26</v>
      </c>
      <c r="E419" s="50" t="s">
        <v>134</v>
      </c>
      <c r="F419" s="51">
        <v>60</v>
      </c>
      <c r="G419" s="51">
        <v>1.64</v>
      </c>
      <c r="H419" s="51">
        <v>4.12</v>
      </c>
      <c r="I419" s="51">
        <v>7.29</v>
      </c>
      <c r="J419" s="51">
        <v>72.900000000000006</v>
      </c>
      <c r="K419" s="52">
        <v>7</v>
      </c>
      <c r="L419" s="51">
        <v>10.1</v>
      </c>
    </row>
    <row r="420" spans="1:12" ht="14.4" x14ac:dyDescent="0.3">
      <c r="A420" s="25"/>
      <c r="B420" s="16"/>
      <c r="C420" s="11"/>
      <c r="D420" s="6"/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6"/>
      <c r="B421" s="18"/>
      <c r="C421" s="8"/>
      <c r="D421" s="19" t="s">
        <v>38</v>
      </c>
      <c r="E421" s="9"/>
      <c r="F421" s="21">
        <f>SUM(F415:F420)</f>
        <v>530</v>
      </c>
      <c r="G421" s="21">
        <f t="shared" ref="G421" si="236">SUM(G415:G420)</f>
        <v>24.840000000000003</v>
      </c>
      <c r="H421" s="21">
        <f t="shared" ref="H421" si="237">SUM(H415:H420)</f>
        <v>33.67</v>
      </c>
      <c r="I421" s="21">
        <f t="shared" ref="I421" si="238">SUM(I415:I420)</f>
        <v>83.320000000000007</v>
      </c>
      <c r="J421" s="21">
        <f t="shared" ref="J421" si="239">SUM(J415:J420)</f>
        <v>748.4</v>
      </c>
      <c r="K421" s="27"/>
      <c r="L421" s="21">
        <f>SUM(L415:L420)</f>
        <v>99.740000000000009</v>
      </c>
    </row>
    <row r="422" spans="1:12" ht="14.4" x14ac:dyDescent="0.3">
      <c r="A422" s="28">
        <f>A387</f>
        <v>2</v>
      </c>
      <c r="B422" s="14">
        <f>B387</f>
        <v>3</v>
      </c>
      <c r="C422" s="10" t="s">
        <v>36</v>
      </c>
      <c r="D422" s="12" t="s">
        <v>37</v>
      </c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12" t="s">
        <v>34</v>
      </c>
      <c r="E423" s="50" t="s">
        <v>57</v>
      </c>
      <c r="F423" s="51">
        <v>30</v>
      </c>
      <c r="G423" s="51">
        <v>30</v>
      </c>
      <c r="H423" s="51">
        <v>2.1</v>
      </c>
      <c r="I423" s="51">
        <v>0.21</v>
      </c>
      <c r="J423" s="51">
        <v>14.97</v>
      </c>
      <c r="K423" s="52">
        <v>145</v>
      </c>
      <c r="L423" s="51">
        <v>2.9</v>
      </c>
    </row>
    <row r="424" spans="1:12" ht="14.4" x14ac:dyDescent="0.3">
      <c r="A424" s="25"/>
      <c r="B424" s="16"/>
      <c r="C424" s="11"/>
      <c r="D424" s="12" t="s">
        <v>30</v>
      </c>
      <c r="E424" s="50" t="s">
        <v>76</v>
      </c>
      <c r="F424" s="51">
        <v>180</v>
      </c>
      <c r="G424" s="51">
        <v>5.8</v>
      </c>
      <c r="H424" s="51">
        <v>5</v>
      </c>
      <c r="I424" s="51">
        <v>9.6</v>
      </c>
      <c r="J424" s="51">
        <v>107</v>
      </c>
      <c r="K424" s="52">
        <v>122</v>
      </c>
      <c r="L424" s="51">
        <v>11</v>
      </c>
    </row>
    <row r="425" spans="1:12" ht="14.4" x14ac:dyDescent="0.3">
      <c r="A425" s="25"/>
      <c r="B425" s="16"/>
      <c r="C425" s="11"/>
      <c r="D425" s="12" t="s">
        <v>23</v>
      </c>
      <c r="E425" s="50"/>
      <c r="F425" s="51"/>
      <c r="G425" s="51"/>
      <c r="H425" s="51"/>
      <c r="I425" s="51"/>
      <c r="J425" s="51"/>
      <c r="K425" s="52"/>
      <c r="L425" s="51"/>
    </row>
    <row r="426" spans="1:12" ht="14.4" x14ac:dyDescent="0.3">
      <c r="A426" s="25"/>
      <c r="B426" s="16"/>
      <c r="C426" s="11"/>
      <c r="D426" s="6"/>
      <c r="E426" s="50"/>
      <c r="F426" s="51"/>
      <c r="G426" s="51"/>
      <c r="H426" s="51"/>
      <c r="I426" s="51"/>
      <c r="J426" s="51"/>
      <c r="K426" s="52"/>
      <c r="L426" s="51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6"/>
      <c r="B428" s="18"/>
      <c r="C428" s="8"/>
      <c r="D428" s="20" t="s">
        <v>38</v>
      </c>
      <c r="E428" s="9"/>
      <c r="F428" s="21">
        <f>SUM(F422:F427)</f>
        <v>210</v>
      </c>
      <c r="G428" s="21">
        <f t="shared" ref="G428" si="240">SUM(G422:G427)</f>
        <v>35.799999999999997</v>
      </c>
      <c r="H428" s="21">
        <f t="shared" ref="H428" si="241">SUM(H422:H427)</f>
        <v>7.1</v>
      </c>
      <c r="I428" s="21">
        <f t="shared" ref="I428" si="242">SUM(I422:I427)</f>
        <v>9.81</v>
      </c>
      <c r="J428" s="21">
        <f t="shared" ref="J428" si="243">SUM(J422:J427)</f>
        <v>121.97</v>
      </c>
      <c r="K428" s="27"/>
      <c r="L428" s="21">
        <f>SUM(L422:L427)</f>
        <v>13.9</v>
      </c>
    </row>
    <row r="429" spans="1:12" ht="15.75" customHeight="1" thickBot="1" x14ac:dyDescent="0.3">
      <c r="A429" s="31">
        <f>A387</f>
        <v>2</v>
      </c>
      <c r="B429" s="32">
        <f>B387</f>
        <v>3</v>
      </c>
      <c r="C429" s="71" t="s">
        <v>4</v>
      </c>
      <c r="D429" s="72"/>
      <c r="E429" s="33"/>
      <c r="F429" s="34">
        <f>F394+F399+F409+F414+F421+F428</f>
        <v>2565</v>
      </c>
      <c r="G429" s="34">
        <f t="shared" ref="G429" si="244">G394+G399+G409+G414+G421+G428</f>
        <v>133.88</v>
      </c>
      <c r="H429" s="34">
        <f t="shared" ref="H429" si="245">H394+H399+H409+H414+H421+H428</f>
        <v>119.44999999999999</v>
      </c>
      <c r="I429" s="34">
        <f t="shared" ref="I429" si="246">I394+I399+I409+I414+I421+I428</f>
        <v>446.17999999999995</v>
      </c>
      <c r="J429" s="34">
        <f t="shared" ref="J429" si="247">J394+J399+J409+J414+J421+J428</f>
        <v>3277.77</v>
      </c>
      <c r="K429" s="35"/>
      <c r="L429" s="34">
        <f t="shared" ref="L429" si="248">L394+L399+L409+L414+L421+L428</f>
        <v>341.53</v>
      </c>
    </row>
    <row r="430" spans="1:12" ht="14.4" x14ac:dyDescent="0.3">
      <c r="A430" s="22">
        <v>2</v>
      </c>
      <c r="B430" s="23">
        <v>4</v>
      </c>
      <c r="C430" s="24" t="s">
        <v>19</v>
      </c>
      <c r="D430" s="5" t="s">
        <v>20</v>
      </c>
      <c r="E430" s="47" t="s">
        <v>137</v>
      </c>
      <c r="F430" s="48">
        <v>200</v>
      </c>
      <c r="G430" s="48">
        <v>6.09</v>
      </c>
      <c r="H430" s="48">
        <v>10.88</v>
      </c>
      <c r="I430" s="48">
        <v>47.99</v>
      </c>
      <c r="J430" s="48">
        <v>315</v>
      </c>
      <c r="K430" s="49">
        <v>53</v>
      </c>
      <c r="L430" s="48">
        <v>15.57</v>
      </c>
    </row>
    <row r="431" spans="1:12" ht="14.4" x14ac:dyDescent="0.3">
      <c r="A431" s="25"/>
      <c r="B431" s="16"/>
      <c r="C431" s="11"/>
      <c r="D431" s="6" t="s">
        <v>168</v>
      </c>
      <c r="E431" s="50" t="s">
        <v>45</v>
      </c>
      <c r="F431" s="51">
        <v>40</v>
      </c>
      <c r="G431" s="51">
        <v>5.08</v>
      </c>
      <c r="H431" s="51">
        <v>4.5999999999999996</v>
      </c>
      <c r="I431" s="51">
        <v>0.28000000000000003</v>
      </c>
      <c r="J431" s="51">
        <v>63</v>
      </c>
      <c r="K431" s="52">
        <v>46</v>
      </c>
      <c r="L431" s="51">
        <v>7.33</v>
      </c>
    </row>
    <row r="432" spans="1:12" ht="14.4" x14ac:dyDescent="0.3">
      <c r="A432" s="25"/>
      <c r="B432" s="16"/>
      <c r="C432" s="11"/>
      <c r="D432" s="7" t="s">
        <v>21</v>
      </c>
      <c r="E432" s="50" t="s">
        <v>104</v>
      </c>
      <c r="F432" s="51">
        <v>180</v>
      </c>
      <c r="G432" s="51">
        <v>2.94</v>
      </c>
      <c r="H432" s="51">
        <v>2</v>
      </c>
      <c r="I432" s="51">
        <v>20.92</v>
      </c>
      <c r="J432" s="51">
        <v>113.4</v>
      </c>
      <c r="K432" s="52">
        <v>127</v>
      </c>
      <c r="L432" s="51">
        <v>7.18</v>
      </c>
    </row>
    <row r="433" spans="1:12" ht="14.4" x14ac:dyDescent="0.3">
      <c r="A433" s="25"/>
      <c r="B433" s="16"/>
      <c r="C433" s="11"/>
      <c r="D433" s="7" t="s">
        <v>22</v>
      </c>
      <c r="E433" s="50" t="s">
        <v>46</v>
      </c>
      <c r="F433" s="51">
        <v>80</v>
      </c>
      <c r="G433" s="51">
        <v>11.6</v>
      </c>
      <c r="H433" s="51">
        <v>16.600000000000001</v>
      </c>
      <c r="I433" s="51">
        <v>29.66</v>
      </c>
      <c r="J433" s="51">
        <v>314</v>
      </c>
      <c r="K433" s="52">
        <v>1</v>
      </c>
      <c r="L433" s="51">
        <v>10</v>
      </c>
    </row>
    <row r="434" spans="1:12" ht="14.4" x14ac:dyDescent="0.3">
      <c r="A434" s="25"/>
      <c r="B434" s="16"/>
      <c r="C434" s="11"/>
      <c r="D434" s="7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38</v>
      </c>
      <c r="E437" s="9"/>
      <c r="F437" s="21">
        <f>SUM(F430:F436)</f>
        <v>500</v>
      </c>
      <c r="G437" s="21">
        <f t="shared" ref="G437" si="249">SUM(G430:G436)</f>
        <v>25.71</v>
      </c>
      <c r="H437" s="21">
        <f t="shared" ref="H437" si="250">SUM(H430:H436)</f>
        <v>34.08</v>
      </c>
      <c r="I437" s="21">
        <f t="shared" ref="I437" si="251">SUM(I430:I436)</f>
        <v>98.85</v>
      </c>
      <c r="J437" s="21">
        <f t="shared" ref="J437" si="252">SUM(J430:J436)</f>
        <v>805.4</v>
      </c>
      <c r="K437" s="27"/>
      <c r="L437" s="21">
        <f t="shared" si="227"/>
        <v>40.08</v>
      </c>
    </row>
    <row r="438" spans="1:12" ht="14.4" x14ac:dyDescent="0.3">
      <c r="A438" s="28">
        <f>A430</f>
        <v>2</v>
      </c>
      <c r="B438" s="14">
        <f>B430</f>
        <v>4</v>
      </c>
      <c r="C438" s="10" t="s">
        <v>24</v>
      </c>
      <c r="D438" s="12" t="s">
        <v>23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6" t="s">
        <v>20</v>
      </c>
      <c r="E439" s="50" t="s">
        <v>90</v>
      </c>
      <c r="F439" s="51">
        <v>120</v>
      </c>
      <c r="G439" s="51">
        <v>20.46</v>
      </c>
      <c r="H439" s="51">
        <v>15.48</v>
      </c>
      <c r="I439" s="51">
        <v>39.200000000000003</v>
      </c>
      <c r="J439" s="51">
        <v>378</v>
      </c>
      <c r="K439" s="52">
        <v>68</v>
      </c>
      <c r="L439" s="51">
        <v>43</v>
      </c>
    </row>
    <row r="440" spans="1:12" ht="14.4" x14ac:dyDescent="0.3">
      <c r="A440" s="25"/>
      <c r="B440" s="16"/>
      <c r="C440" s="11"/>
      <c r="D440" s="6" t="s">
        <v>21</v>
      </c>
      <c r="E440" s="50" t="s">
        <v>61</v>
      </c>
      <c r="F440" s="51">
        <v>180</v>
      </c>
      <c r="G440" s="51">
        <v>4.0999999999999996</v>
      </c>
      <c r="H440" s="51">
        <v>3.5</v>
      </c>
      <c r="I440" s="51">
        <v>17.579999999999998</v>
      </c>
      <c r="J440" s="51">
        <v>118.6</v>
      </c>
      <c r="K440" s="52">
        <v>120</v>
      </c>
      <c r="L440" s="51">
        <v>7.3</v>
      </c>
    </row>
    <row r="441" spans="1:12" ht="14.4" x14ac:dyDescent="0.3">
      <c r="A441" s="26"/>
      <c r="B441" s="18"/>
      <c r="C441" s="8"/>
      <c r="D441" s="19" t="s">
        <v>38</v>
      </c>
      <c r="E441" s="9"/>
      <c r="F441" s="21">
        <f>SUM(F438:F440)</f>
        <v>300</v>
      </c>
      <c r="G441" s="21">
        <f t="shared" ref="G441" si="253">SUM(G438:G440)</f>
        <v>24.560000000000002</v>
      </c>
      <c r="H441" s="21">
        <f t="shared" ref="H441" si="254">SUM(H438:H440)</f>
        <v>18.98</v>
      </c>
      <c r="I441" s="21">
        <f t="shared" ref="I441" si="255">SUM(I438:I440)</f>
        <v>56.78</v>
      </c>
      <c r="J441" s="21">
        <f t="shared" ref="J441" si="256">SUM(J438:J440)</f>
        <v>496.6</v>
      </c>
      <c r="K441" s="27"/>
      <c r="L441" s="21">
        <f>SUM(L438:L440)</f>
        <v>50.3</v>
      </c>
    </row>
    <row r="442" spans="1:12" ht="26.4" x14ac:dyDescent="0.3">
      <c r="A442" s="28">
        <f>A430</f>
        <v>2</v>
      </c>
      <c r="B442" s="14">
        <f>B430</f>
        <v>4</v>
      </c>
      <c r="C442" s="10" t="s">
        <v>25</v>
      </c>
      <c r="D442" s="7" t="s">
        <v>26</v>
      </c>
      <c r="E442" s="50" t="s">
        <v>138</v>
      </c>
      <c r="F442" s="51">
        <v>60</v>
      </c>
      <c r="G442" s="51">
        <v>0.87</v>
      </c>
      <c r="H442" s="51">
        <v>3.6</v>
      </c>
      <c r="I442" s="51">
        <v>5.04</v>
      </c>
      <c r="J442" s="51">
        <v>56.4</v>
      </c>
      <c r="K442" s="52">
        <v>8</v>
      </c>
      <c r="L442" s="51">
        <v>5.2</v>
      </c>
    </row>
    <row r="443" spans="1:12" ht="26.4" x14ac:dyDescent="0.3">
      <c r="A443" s="25"/>
      <c r="B443" s="16"/>
      <c r="C443" s="11"/>
      <c r="D443" s="7" t="s">
        <v>27</v>
      </c>
      <c r="E443" s="50" t="s">
        <v>94</v>
      </c>
      <c r="F443" s="51">
        <v>200</v>
      </c>
      <c r="G443" s="51">
        <v>1.8</v>
      </c>
      <c r="H443" s="51">
        <v>4.92</v>
      </c>
      <c r="I443" s="51">
        <v>10.9</v>
      </c>
      <c r="J443" s="51">
        <v>103.75</v>
      </c>
      <c r="K443" s="52">
        <v>19</v>
      </c>
      <c r="L443" s="51">
        <v>9.1999999999999993</v>
      </c>
    </row>
    <row r="444" spans="1:12" ht="26.4" x14ac:dyDescent="0.3">
      <c r="A444" s="25"/>
      <c r="B444" s="16"/>
      <c r="C444" s="11"/>
      <c r="D444" s="7" t="s">
        <v>28</v>
      </c>
      <c r="E444" s="50" t="s">
        <v>139</v>
      </c>
      <c r="F444" s="51">
        <v>100</v>
      </c>
      <c r="G444" s="51">
        <v>9.5</v>
      </c>
      <c r="H444" s="51">
        <v>12.64</v>
      </c>
      <c r="I444" s="51">
        <v>9.73</v>
      </c>
      <c r="J444" s="51">
        <v>191</v>
      </c>
      <c r="K444" s="52">
        <v>100</v>
      </c>
      <c r="L444" s="51">
        <v>19.8</v>
      </c>
    </row>
    <row r="445" spans="1:12" ht="14.4" x14ac:dyDescent="0.3">
      <c r="A445" s="25"/>
      <c r="B445" s="16"/>
      <c r="C445" s="11"/>
      <c r="D445" s="7" t="s">
        <v>29</v>
      </c>
      <c r="E445" s="50" t="s">
        <v>140</v>
      </c>
      <c r="F445" s="51">
        <v>150</v>
      </c>
      <c r="G445" s="51">
        <v>13.63</v>
      </c>
      <c r="H445" s="51">
        <v>6.85</v>
      </c>
      <c r="I445" s="51">
        <v>35</v>
      </c>
      <c r="J445" s="51">
        <v>255</v>
      </c>
      <c r="K445" s="52">
        <v>65</v>
      </c>
      <c r="L445" s="51">
        <v>6.99</v>
      </c>
    </row>
    <row r="446" spans="1:12" ht="14.4" x14ac:dyDescent="0.3">
      <c r="A446" s="25"/>
      <c r="B446" s="16"/>
      <c r="C446" s="11"/>
      <c r="D446" s="7" t="s">
        <v>30</v>
      </c>
      <c r="E446" s="50" t="s">
        <v>141</v>
      </c>
      <c r="F446" s="51">
        <v>180</v>
      </c>
      <c r="G446" s="51">
        <v>0.2</v>
      </c>
      <c r="H446" s="51">
        <v>0</v>
      </c>
      <c r="I446" s="51">
        <v>25.8</v>
      </c>
      <c r="J446" s="51">
        <v>98.12</v>
      </c>
      <c r="K446" s="52">
        <v>124</v>
      </c>
      <c r="L446" s="51">
        <v>11.4</v>
      </c>
    </row>
    <row r="447" spans="1:12" ht="14.4" x14ac:dyDescent="0.3">
      <c r="A447" s="25"/>
      <c r="B447" s="16"/>
      <c r="C447" s="11"/>
      <c r="D447" s="7" t="s">
        <v>31</v>
      </c>
      <c r="E447" s="50" t="s">
        <v>50</v>
      </c>
      <c r="F447" s="51">
        <v>30</v>
      </c>
      <c r="G447" s="51">
        <v>2.2799999999999998</v>
      </c>
      <c r="H447" s="51">
        <v>0.24</v>
      </c>
      <c r="I447" s="51">
        <v>14.76</v>
      </c>
      <c r="J447" s="51">
        <v>70.2</v>
      </c>
      <c r="K447" s="52">
        <v>142</v>
      </c>
      <c r="L447" s="51">
        <v>2.1</v>
      </c>
    </row>
    <row r="448" spans="1:12" ht="14.4" x14ac:dyDescent="0.3">
      <c r="A448" s="25"/>
      <c r="B448" s="16"/>
      <c r="C448" s="11"/>
      <c r="D448" s="7" t="s">
        <v>32</v>
      </c>
      <c r="E448" s="50" t="s">
        <v>49</v>
      </c>
      <c r="F448" s="51">
        <v>30</v>
      </c>
      <c r="G448" s="51">
        <v>2.4</v>
      </c>
      <c r="H448" s="51">
        <v>0.45</v>
      </c>
      <c r="I448" s="51">
        <v>12.03</v>
      </c>
      <c r="J448" s="51">
        <v>61.8</v>
      </c>
      <c r="K448" s="52">
        <v>143</v>
      </c>
      <c r="L448" s="51">
        <v>1.7</v>
      </c>
    </row>
    <row r="449" spans="1:12" ht="14.4" x14ac:dyDescent="0.3">
      <c r="A449" s="25"/>
      <c r="B449" s="16"/>
      <c r="C449" s="11"/>
      <c r="D449" s="6"/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6"/>
      <c r="B451" s="18"/>
      <c r="C451" s="8"/>
      <c r="D451" s="19" t="s">
        <v>38</v>
      </c>
      <c r="E451" s="9"/>
      <c r="F451" s="21">
        <f>SUM(F442:F450)</f>
        <v>750</v>
      </c>
      <c r="G451" s="21">
        <f t="shared" ref="G451" si="257">SUM(G442:G450)</f>
        <v>30.68</v>
      </c>
      <c r="H451" s="21">
        <f t="shared" ref="H451" si="258">SUM(H442:H450)</f>
        <v>28.699999999999996</v>
      </c>
      <c r="I451" s="21">
        <f t="shared" ref="I451" si="259">SUM(I442:I450)</f>
        <v>113.26</v>
      </c>
      <c r="J451" s="21">
        <f t="shared" ref="J451" si="260">SUM(J442:J450)</f>
        <v>836.27</v>
      </c>
      <c r="K451" s="27"/>
      <c r="L451" s="21">
        <f>SUM(L442:L450)</f>
        <v>56.390000000000008</v>
      </c>
    </row>
    <row r="452" spans="1:12" ht="14.4" x14ac:dyDescent="0.3">
      <c r="A452" s="28">
        <f>A430</f>
        <v>2</v>
      </c>
      <c r="B452" s="14">
        <f>B430</f>
        <v>4</v>
      </c>
      <c r="C452" s="10" t="s">
        <v>33</v>
      </c>
      <c r="D452" s="12" t="s">
        <v>34</v>
      </c>
      <c r="E452" s="50" t="s">
        <v>142</v>
      </c>
      <c r="F452" s="51">
        <v>75</v>
      </c>
      <c r="G452" s="51">
        <v>6.02</v>
      </c>
      <c r="H452" s="51">
        <v>5.94</v>
      </c>
      <c r="I452" s="51">
        <v>17.690000000000001</v>
      </c>
      <c r="J452" s="51">
        <v>149.51</v>
      </c>
      <c r="K452" s="52">
        <v>139</v>
      </c>
      <c r="L452" s="51">
        <v>18</v>
      </c>
    </row>
    <row r="453" spans="1:12" ht="14.4" x14ac:dyDescent="0.3">
      <c r="A453" s="25"/>
      <c r="B453" s="16"/>
      <c r="C453" s="11"/>
      <c r="D453" s="12" t="s">
        <v>21</v>
      </c>
      <c r="E453" s="50" t="s">
        <v>86</v>
      </c>
      <c r="F453" s="51">
        <v>180</v>
      </c>
      <c r="G453" s="51">
        <v>5.8</v>
      </c>
      <c r="H453" s="51">
        <v>5</v>
      </c>
      <c r="I453" s="51">
        <v>9.6</v>
      </c>
      <c r="J453" s="51">
        <v>107</v>
      </c>
      <c r="K453" s="52"/>
      <c r="L453" s="51">
        <v>11</v>
      </c>
    </row>
    <row r="454" spans="1:12" ht="14.4" x14ac:dyDescent="0.3">
      <c r="A454" s="25"/>
      <c r="B454" s="16"/>
      <c r="C454" s="11"/>
      <c r="D454" s="6" t="s">
        <v>30</v>
      </c>
      <c r="E454" s="50" t="s">
        <v>178</v>
      </c>
      <c r="F454" s="51">
        <v>200</v>
      </c>
      <c r="G454" s="51">
        <v>1.4</v>
      </c>
      <c r="H454" s="51">
        <v>0</v>
      </c>
      <c r="I454" s="51">
        <v>26.6</v>
      </c>
      <c r="J454" s="51">
        <v>80</v>
      </c>
      <c r="K454" s="52"/>
      <c r="L454" s="51">
        <v>11.4</v>
      </c>
    </row>
    <row r="455" spans="1:12" ht="14.4" x14ac:dyDescent="0.3">
      <c r="A455" s="25"/>
      <c r="B455" s="16"/>
      <c r="C455" s="11"/>
      <c r="D455" s="6"/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6"/>
      <c r="B456" s="18"/>
      <c r="C456" s="8"/>
      <c r="D456" s="19" t="s">
        <v>38</v>
      </c>
      <c r="E456" s="9"/>
      <c r="F456" s="21">
        <f>SUM(F452:F455)</f>
        <v>455</v>
      </c>
      <c r="G456" s="21">
        <f t="shared" ref="G456" si="261">SUM(G452:G455)</f>
        <v>13.22</v>
      </c>
      <c r="H456" s="21">
        <f t="shared" ref="H456" si="262">SUM(H452:H455)</f>
        <v>10.940000000000001</v>
      </c>
      <c r="I456" s="21">
        <f t="shared" ref="I456" si="263">SUM(I452:I455)</f>
        <v>53.89</v>
      </c>
      <c r="J456" s="21">
        <f t="shared" ref="J456" si="264">SUM(J452:J455)</f>
        <v>336.51</v>
      </c>
      <c r="K456" s="27"/>
      <c r="L456" s="21">
        <f>SUM(L452:L455)</f>
        <v>40.4</v>
      </c>
    </row>
    <row r="457" spans="1:12" ht="14.4" x14ac:dyDescent="0.3">
      <c r="A457" s="28">
        <f>A430</f>
        <v>2</v>
      </c>
      <c r="B457" s="14">
        <f>B430</f>
        <v>4</v>
      </c>
      <c r="C457" s="10" t="s">
        <v>35</v>
      </c>
      <c r="D457" s="7" t="s">
        <v>20</v>
      </c>
      <c r="E457" s="50" t="s">
        <v>73</v>
      </c>
      <c r="F457" s="51">
        <v>100</v>
      </c>
      <c r="G457" s="51">
        <v>11.35</v>
      </c>
      <c r="H457" s="51">
        <v>2.9</v>
      </c>
      <c r="I457" s="51">
        <v>3.8</v>
      </c>
      <c r="J457" s="51">
        <v>103</v>
      </c>
      <c r="K457" s="52">
        <v>72</v>
      </c>
      <c r="L457" s="51">
        <v>53.49</v>
      </c>
    </row>
    <row r="458" spans="1:12" ht="14.4" x14ac:dyDescent="0.3">
      <c r="A458" s="25"/>
      <c r="B458" s="16"/>
      <c r="C458" s="11"/>
      <c r="D458" s="7" t="s">
        <v>29</v>
      </c>
      <c r="E458" s="50" t="s">
        <v>144</v>
      </c>
      <c r="F458" s="51">
        <v>150</v>
      </c>
      <c r="G458" s="51">
        <v>3.76</v>
      </c>
      <c r="H458" s="51">
        <v>5.43</v>
      </c>
      <c r="I458" s="51">
        <v>38.85</v>
      </c>
      <c r="J458" s="51">
        <v>219.3</v>
      </c>
      <c r="K458" s="52">
        <v>58</v>
      </c>
      <c r="L458" s="51">
        <v>16.100000000000001</v>
      </c>
    </row>
    <row r="459" spans="1:12" ht="14.4" x14ac:dyDescent="0.3">
      <c r="A459" s="25"/>
      <c r="B459" s="16"/>
      <c r="C459" s="11"/>
      <c r="D459" s="7" t="s">
        <v>21</v>
      </c>
      <c r="E459" s="50" t="s">
        <v>129</v>
      </c>
      <c r="F459" s="51">
        <v>180</v>
      </c>
      <c r="G459" s="51">
        <v>1.52</v>
      </c>
      <c r="H459" s="51">
        <v>1.35</v>
      </c>
      <c r="I459" s="51">
        <v>15.9</v>
      </c>
      <c r="J459" s="51">
        <v>81</v>
      </c>
      <c r="K459" s="52">
        <v>118</v>
      </c>
      <c r="L459" s="51">
        <v>2.6</v>
      </c>
    </row>
    <row r="460" spans="1:12" ht="14.4" x14ac:dyDescent="0.3">
      <c r="A460" s="25"/>
      <c r="B460" s="16"/>
      <c r="C460" s="11"/>
      <c r="D460" s="7" t="s">
        <v>22</v>
      </c>
      <c r="E460" s="50" t="s">
        <v>57</v>
      </c>
      <c r="F460" s="51">
        <v>50</v>
      </c>
      <c r="G460" s="51">
        <v>4.9000000000000004</v>
      </c>
      <c r="H460" s="51">
        <v>0.49</v>
      </c>
      <c r="I460" s="51">
        <v>34.93</v>
      </c>
      <c r="J460" s="51">
        <v>168</v>
      </c>
      <c r="K460" s="52">
        <v>145</v>
      </c>
      <c r="L460" s="51">
        <v>4.9000000000000004</v>
      </c>
    </row>
    <row r="461" spans="1:12" ht="26.4" x14ac:dyDescent="0.3">
      <c r="A461" s="25"/>
      <c r="B461" s="16"/>
      <c r="C461" s="11"/>
      <c r="D461" s="6" t="s">
        <v>26</v>
      </c>
      <c r="E461" s="50" t="s">
        <v>143</v>
      </c>
      <c r="F461" s="51">
        <v>60</v>
      </c>
      <c r="G461" s="51">
        <v>3</v>
      </c>
      <c r="H461" s="51">
        <v>6.36</v>
      </c>
      <c r="I461" s="51">
        <v>23.7</v>
      </c>
      <c r="J461" s="51">
        <v>164.2</v>
      </c>
      <c r="K461" s="52">
        <v>18</v>
      </c>
      <c r="L461" s="51">
        <v>3.05</v>
      </c>
    </row>
    <row r="462" spans="1:12" ht="14.4" x14ac:dyDescent="0.3">
      <c r="A462" s="25"/>
      <c r="B462" s="16"/>
      <c r="C462" s="11"/>
      <c r="D462" s="6"/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6"/>
      <c r="B463" s="18"/>
      <c r="C463" s="8"/>
      <c r="D463" s="19" t="s">
        <v>38</v>
      </c>
      <c r="E463" s="9"/>
      <c r="F463" s="21">
        <f>SUM(F457:F462)</f>
        <v>540</v>
      </c>
      <c r="G463" s="21">
        <f t="shared" ref="G463" si="265">SUM(G457:G462)</f>
        <v>24.53</v>
      </c>
      <c r="H463" s="21">
        <f t="shared" ref="H463" si="266">SUM(H457:H462)</f>
        <v>16.53</v>
      </c>
      <c r="I463" s="21">
        <f t="shared" ref="I463" si="267">SUM(I457:I462)</f>
        <v>117.17999999999999</v>
      </c>
      <c r="J463" s="21">
        <f t="shared" ref="J463" si="268">SUM(J457:J462)</f>
        <v>735.5</v>
      </c>
      <c r="K463" s="27"/>
      <c r="L463" s="21">
        <f>SUM(L457:L462)</f>
        <v>80.14</v>
      </c>
    </row>
    <row r="464" spans="1:12" ht="14.4" x14ac:dyDescent="0.3">
      <c r="A464" s="28">
        <f>A430</f>
        <v>2</v>
      </c>
      <c r="B464" s="14">
        <f>B430</f>
        <v>4</v>
      </c>
      <c r="C464" s="10" t="s">
        <v>36</v>
      </c>
      <c r="D464" s="12" t="s">
        <v>37</v>
      </c>
      <c r="E464" s="50" t="s">
        <v>102</v>
      </c>
      <c r="F464" s="51">
        <v>180</v>
      </c>
      <c r="G464" s="51">
        <v>3.62</v>
      </c>
      <c r="H464" s="51">
        <v>3.12</v>
      </c>
      <c r="I464" s="51">
        <v>5</v>
      </c>
      <c r="J464" s="51">
        <v>62.5</v>
      </c>
      <c r="K464" s="52">
        <v>136</v>
      </c>
      <c r="L464" s="51">
        <v>11.8</v>
      </c>
    </row>
    <row r="465" spans="1:12" ht="14.4" x14ac:dyDescent="0.3">
      <c r="A465" s="25"/>
      <c r="B465" s="16"/>
      <c r="C465" s="11"/>
      <c r="D465" s="12" t="s">
        <v>34</v>
      </c>
      <c r="E465" s="50" t="s">
        <v>57</v>
      </c>
      <c r="F465" s="51">
        <v>30</v>
      </c>
      <c r="G465" s="51">
        <v>30</v>
      </c>
      <c r="H465" s="51">
        <v>2.1</v>
      </c>
      <c r="I465" s="51">
        <v>0.21</v>
      </c>
      <c r="J465" s="51">
        <v>14.97</v>
      </c>
      <c r="K465" s="52">
        <v>145</v>
      </c>
      <c r="L465" s="51">
        <v>2.9</v>
      </c>
    </row>
    <row r="466" spans="1:12" ht="14.4" x14ac:dyDescent="0.3">
      <c r="A466" s="25"/>
      <c r="B466" s="16"/>
      <c r="C466" s="11"/>
      <c r="D466" s="12" t="s">
        <v>30</v>
      </c>
      <c r="E466" s="50"/>
      <c r="F466" s="51"/>
      <c r="G466" s="51"/>
      <c r="H466" s="51"/>
      <c r="I466" s="51"/>
      <c r="J466" s="51"/>
      <c r="K466" s="52"/>
      <c r="L466" s="51"/>
    </row>
    <row r="467" spans="1:12" ht="14.4" x14ac:dyDescent="0.3">
      <c r="A467" s="25"/>
      <c r="B467" s="16"/>
      <c r="C467" s="11"/>
      <c r="D467" s="12" t="s">
        <v>23</v>
      </c>
      <c r="E467" s="50"/>
      <c r="F467" s="51"/>
      <c r="G467" s="51"/>
      <c r="H467" s="51"/>
      <c r="I467" s="51"/>
      <c r="J467" s="51"/>
      <c r="K467" s="52"/>
      <c r="L467" s="51"/>
    </row>
    <row r="468" spans="1:12" ht="14.4" x14ac:dyDescent="0.3">
      <c r="A468" s="25"/>
      <c r="B468" s="16"/>
      <c r="C468" s="11"/>
      <c r="D468" s="6"/>
      <c r="E468" s="50"/>
      <c r="F468" s="51"/>
      <c r="G468" s="51"/>
      <c r="H468" s="51"/>
      <c r="I468" s="51"/>
      <c r="J468" s="51"/>
      <c r="K468" s="52"/>
      <c r="L468" s="51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6"/>
      <c r="B470" s="18"/>
      <c r="C470" s="8"/>
      <c r="D470" s="20" t="s">
        <v>38</v>
      </c>
      <c r="E470" s="9"/>
      <c r="F470" s="21">
        <f>SUM(F464:F469)</f>
        <v>210</v>
      </c>
      <c r="G470" s="21">
        <f t="shared" ref="G470" si="269">SUM(G464:G469)</f>
        <v>33.619999999999997</v>
      </c>
      <c r="H470" s="21">
        <f t="shared" ref="H470" si="270">SUM(H464:H469)</f>
        <v>5.2200000000000006</v>
      </c>
      <c r="I470" s="21">
        <f t="shared" ref="I470" si="271">SUM(I464:I469)</f>
        <v>5.21</v>
      </c>
      <c r="J470" s="21">
        <f t="shared" ref="J470" si="272">SUM(J464:J469)</f>
        <v>77.47</v>
      </c>
      <c r="K470" s="27"/>
      <c r="L470" s="21">
        <f>SUM(L464:L469)</f>
        <v>14.700000000000001</v>
      </c>
    </row>
    <row r="471" spans="1:12" ht="15.75" customHeight="1" thickBot="1" x14ac:dyDescent="0.3">
      <c r="A471" s="31">
        <f>A430</f>
        <v>2</v>
      </c>
      <c r="B471" s="32">
        <f>B430</f>
        <v>4</v>
      </c>
      <c r="C471" s="71" t="s">
        <v>4</v>
      </c>
      <c r="D471" s="72"/>
      <c r="E471" s="33"/>
      <c r="F471" s="34">
        <f>F437+F441+F451+F456+F463+F470</f>
        <v>2755</v>
      </c>
      <c r="G471" s="34">
        <f t="shared" ref="G471" si="273">G437+G441+G451+G456+G463+G470</f>
        <v>152.32</v>
      </c>
      <c r="H471" s="34">
        <f t="shared" ref="H471" si="274">H437+H441+H451+H456+H463+H470</f>
        <v>114.44999999999999</v>
      </c>
      <c r="I471" s="34">
        <f t="shared" ref="I471" si="275">I437+I441+I451+I456+I463+I470</f>
        <v>445.16999999999996</v>
      </c>
      <c r="J471" s="34">
        <f t="shared" ref="J471" si="276">J437+J441+J451+J456+J463+J470</f>
        <v>3287.7499999999995</v>
      </c>
      <c r="K471" s="35"/>
      <c r="L471" s="34">
        <f t="shared" ref="L471" si="277">L437+L441+L451+L456+L463+L470</f>
        <v>282.01</v>
      </c>
    </row>
    <row r="472" spans="1:12" ht="14.4" x14ac:dyDescent="0.3">
      <c r="A472" s="22">
        <v>2</v>
      </c>
      <c r="B472" s="23">
        <v>5</v>
      </c>
      <c r="C472" s="24" t="s">
        <v>19</v>
      </c>
      <c r="D472" s="5" t="s">
        <v>20</v>
      </c>
      <c r="E472" s="47" t="s">
        <v>77</v>
      </c>
      <c r="F472" s="48">
        <v>250</v>
      </c>
      <c r="G472" s="48">
        <v>5.47</v>
      </c>
      <c r="H472" s="48">
        <v>4.74</v>
      </c>
      <c r="I472" s="48">
        <v>17.95</v>
      </c>
      <c r="J472" s="48">
        <v>150</v>
      </c>
      <c r="K472" s="49">
        <v>29</v>
      </c>
      <c r="L472" s="48">
        <v>15.4</v>
      </c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7" t="s">
        <v>21</v>
      </c>
      <c r="E474" s="50" t="s">
        <v>61</v>
      </c>
      <c r="F474" s="51">
        <v>180</v>
      </c>
      <c r="G474" s="51">
        <v>4.0999999999999996</v>
      </c>
      <c r="H474" s="51">
        <v>3.5</v>
      </c>
      <c r="I474" s="51">
        <v>17.579999999999998</v>
      </c>
      <c r="J474" s="51">
        <v>118.6</v>
      </c>
      <c r="K474" s="52">
        <v>120</v>
      </c>
      <c r="L474" s="51">
        <v>7.3</v>
      </c>
    </row>
    <row r="475" spans="1:12" ht="14.4" x14ac:dyDescent="0.3">
      <c r="A475" s="25"/>
      <c r="B475" s="16"/>
      <c r="C475" s="11"/>
      <c r="D475" s="7" t="s">
        <v>22</v>
      </c>
      <c r="E475" s="50" t="s">
        <v>55</v>
      </c>
      <c r="F475" s="51">
        <v>70</v>
      </c>
      <c r="G475" s="51">
        <v>11.6</v>
      </c>
      <c r="H475" s="51">
        <v>16.600000000000001</v>
      </c>
      <c r="I475" s="51">
        <v>29.66</v>
      </c>
      <c r="J475" s="51">
        <v>314</v>
      </c>
      <c r="K475" s="52">
        <v>1</v>
      </c>
      <c r="L475" s="51">
        <v>10</v>
      </c>
    </row>
    <row r="476" spans="1:12" ht="14.4" x14ac:dyDescent="0.3">
      <c r="A476" s="25"/>
      <c r="B476" s="16"/>
      <c r="C476" s="11"/>
      <c r="D476" s="7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38</v>
      </c>
      <c r="E479" s="9"/>
      <c r="F479" s="21">
        <f>SUM(F472:F478)</f>
        <v>500</v>
      </c>
      <c r="G479" s="21">
        <f t="shared" ref="G479" si="278">SUM(G472:G478)</f>
        <v>21.17</v>
      </c>
      <c r="H479" s="21">
        <f t="shared" ref="H479" si="279">SUM(H472:H478)</f>
        <v>24.840000000000003</v>
      </c>
      <c r="I479" s="21">
        <f t="shared" ref="I479" si="280">SUM(I472:I478)</f>
        <v>65.19</v>
      </c>
      <c r="J479" s="21">
        <f t="shared" ref="J479" si="281">SUM(J472:J478)</f>
        <v>582.6</v>
      </c>
      <c r="K479" s="27"/>
      <c r="L479" s="21">
        <f t="shared" ref="L479:L522" si="282">SUM(L472:L478)</f>
        <v>32.700000000000003</v>
      </c>
    </row>
    <row r="480" spans="1:12" ht="14.4" x14ac:dyDescent="0.3">
      <c r="A480" s="28">
        <f>A472</f>
        <v>2</v>
      </c>
      <c r="B480" s="14">
        <f>B472</f>
        <v>5</v>
      </c>
      <c r="C480" s="10" t="s">
        <v>24</v>
      </c>
      <c r="D480" s="12" t="s">
        <v>23</v>
      </c>
      <c r="E480" s="50" t="s">
        <v>146</v>
      </c>
      <c r="F480" s="51">
        <v>100</v>
      </c>
      <c r="G480" s="51">
        <v>0.36</v>
      </c>
      <c r="H480" s="51">
        <v>0.14000000000000001</v>
      </c>
      <c r="I480" s="51">
        <v>15.23</v>
      </c>
      <c r="J480" s="51">
        <v>57</v>
      </c>
      <c r="K480" s="52"/>
      <c r="L480" s="51">
        <v>16.329999999999998</v>
      </c>
    </row>
    <row r="481" spans="1:12" ht="14.4" x14ac:dyDescent="0.3">
      <c r="A481" s="25"/>
      <c r="B481" s="16"/>
      <c r="C481" s="11"/>
      <c r="D481" s="6" t="s">
        <v>20</v>
      </c>
      <c r="E481" s="50" t="s">
        <v>145</v>
      </c>
      <c r="F481" s="51">
        <v>95</v>
      </c>
      <c r="G481" s="51">
        <v>17.43</v>
      </c>
      <c r="H481" s="51">
        <v>10.85</v>
      </c>
      <c r="I481" s="51">
        <v>5.24</v>
      </c>
      <c r="J481" s="51">
        <v>188.31</v>
      </c>
      <c r="K481" s="52">
        <v>78</v>
      </c>
      <c r="L481" s="51">
        <v>64.709999999999994</v>
      </c>
    </row>
    <row r="482" spans="1:12" ht="14.4" x14ac:dyDescent="0.3">
      <c r="A482" s="25"/>
      <c r="B482" s="16"/>
      <c r="C482" s="11"/>
      <c r="D482" s="6" t="s">
        <v>21</v>
      </c>
      <c r="E482" s="50" t="s">
        <v>124</v>
      </c>
      <c r="F482" s="51">
        <v>187</v>
      </c>
      <c r="G482" s="51">
        <v>0.13</v>
      </c>
      <c r="H482" s="51">
        <v>0.02</v>
      </c>
      <c r="I482" s="51">
        <v>15.2</v>
      </c>
      <c r="J482" s="51">
        <v>62</v>
      </c>
      <c r="K482" s="52">
        <v>117</v>
      </c>
      <c r="L482" s="51">
        <v>16.899999999999999</v>
      </c>
    </row>
    <row r="483" spans="1:12" ht="14.4" x14ac:dyDescent="0.3">
      <c r="A483" s="25"/>
      <c r="B483" s="16"/>
      <c r="C483" s="11"/>
      <c r="D483" s="6" t="s">
        <v>22</v>
      </c>
      <c r="E483" s="58" t="s">
        <v>78</v>
      </c>
      <c r="F483" s="51">
        <v>30</v>
      </c>
      <c r="G483" s="51">
        <v>30</v>
      </c>
      <c r="H483" s="51">
        <v>2.1</v>
      </c>
      <c r="I483" s="51">
        <v>0.21</v>
      </c>
      <c r="J483" s="51">
        <v>14.97</v>
      </c>
      <c r="K483" s="52">
        <v>145</v>
      </c>
      <c r="L483" s="51">
        <v>2</v>
      </c>
    </row>
    <row r="484" spans="1:12" ht="14.4" x14ac:dyDescent="0.3">
      <c r="A484" s="26"/>
      <c r="B484" s="18"/>
      <c r="C484" s="8"/>
      <c r="D484" s="19" t="s">
        <v>38</v>
      </c>
      <c r="E484" s="9"/>
      <c r="F484" s="21">
        <f>SUM(F480:F483)</f>
        <v>412</v>
      </c>
      <c r="G484" s="21">
        <f t="shared" ref="G484" si="283">SUM(G480:G482)</f>
        <v>17.919999999999998</v>
      </c>
      <c r="H484" s="21">
        <f t="shared" ref="H484" si="284">SUM(H480:H482)</f>
        <v>11.01</v>
      </c>
      <c r="I484" s="21">
        <f t="shared" ref="I484" si="285">SUM(I480:I482)</f>
        <v>35.67</v>
      </c>
      <c r="J484" s="21">
        <f t="shared" ref="J484" si="286">SUM(J480:J482)</f>
        <v>307.31</v>
      </c>
      <c r="K484" s="27"/>
      <c r="L484" s="21">
        <f>SUM(L480:L483)</f>
        <v>99.94</v>
      </c>
    </row>
    <row r="485" spans="1:12" ht="14.4" x14ac:dyDescent="0.3">
      <c r="A485" s="28">
        <f>A472</f>
        <v>2</v>
      </c>
      <c r="B485" s="14">
        <f>B472</f>
        <v>5</v>
      </c>
      <c r="C485" s="10" t="s">
        <v>25</v>
      </c>
      <c r="D485" s="7" t="s">
        <v>26</v>
      </c>
      <c r="E485" s="50" t="s">
        <v>147</v>
      </c>
      <c r="F485" s="51">
        <v>60</v>
      </c>
      <c r="G485" s="51">
        <v>0.82</v>
      </c>
      <c r="H485" s="51">
        <v>2.06</v>
      </c>
      <c r="I485" s="51">
        <v>3.6</v>
      </c>
      <c r="J485" s="51">
        <v>36.450000000000003</v>
      </c>
      <c r="K485" s="52">
        <v>7</v>
      </c>
      <c r="L485" s="51">
        <v>4.26</v>
      </c>
    </row>
    <row r="486" spans="1:12" ht="26.4" x14ac:dyDescent="0.3">
      <c r="A486" s="25"/>
      <c r="B486" s="16"/>
      <c r="C486" s="11"/>
      <c r="D486" s="7" t="s">
        <v>27</v>
      </c>
      <c r="E486" s="58" t="s">
        <v>157</v>
      </c>
      <c r="F486" s="51">
        <v>200</v>
      </c>
      <c r="G486" s="51">
        <v>2.0099999999999998</v>
      </c>
      <c r="H486" s="51">
        <v>5.09</v>
      </c>
      <c r="I486" s="51">
        <v>11.99</v>
      </c>
      <c r="J486" s="51">
        <v>107.25</v>
      </c>
      <c r="K486" s="52">
        <v>21</v>
      </c>
      <c r="L486" s="51">
        <v>31.34</v>
      </c>
    </row>
    <row r="487" spans="1:12" ht="14.4" x14ac:dyDescent="0.3">
      <c r="A487" s="25"/>
      <c r="B487" s="16"/>
      <c r="C487" s="11"/>
      <c r="D487" s="7" t="s">
        <v>28</v>
      </c>
      <c r="E487" s="58" t="s">
        <v>158</v>
      </c>
      <c r="F487" s="51">
        <v>90</v>
      </c>
      <c r="G487" s="51">
        <v>16.5</v>
      </c>
      <c r="H487" s="51">
        <v>24.2</v>
      </c>
      <c r="I487" s="51">
        <v>14.32</v>
      </c>
      <c r="J487" s="51">
        <v>344</v>
      </c>
      <c r="K487" s="52">
        <v>83</v>
      </c>
      <c r="L487" s="51">
        <v>24.34</v>
      </c>
    </row>
    <row r="488" spans="1:12" ht="14.4" x14ac:dyDescent="0.3">
      <c r="A488" s="25"/>
      <c r="B488" s="16"/>
      <c r="C488" s="11"/>
      <c r="D488" s="7" t="s">
        <v>29</v>
      </c>
      <c r="E488" s="50" t="s">
        <v>67</v>
      </c>
      <c r="F488" s="51">
        <v>150</v>
      </c>
      <c r="G488" s="51">
        <v>3.06</v>
      </c>
      <c r="H488" s="51">
        <v>5.52</v>
      </c>
      <c r="I488" s="51">
        <v>11.83</v>
      </c>
      <c r="J488" s="51">
        <v>115.5</v>
      </c>
      <c r="K488" s="52">
        <v>44</v>
      </c>
      <c r="L488" s="51">
        <v>20.05</v>
      </c>
    </row>
    <row r="489" spans="1:12" ht="14.4" x14ac:dyDescent="0.3">
      <c r="A489" s="25"/>
      <c r="B489" s="16"/>
      <c r="C489" s="11"/>
      <c r="D489" s="7" t="s">
        <v>30</v>
      </c>
      <c r="E489" s="58" t="s">
        <v>159</v>
      </c>
      <c r="F489" s="51">
        <v>180</v>
      </c>
      <c r="G489" s="51">
        <v>0.84</v>
      </c>
      <c r="H489" s="51">
        <v>0</v>
      </c>
      <c r="I489" s="51">
        <v>33.619999999999997</v>
      </c>
      <c r="J489" s="51">
        <v>139</v>
      </c>
      <c r="K489" s="52">
        <v>108</v>
      </c>
      <c r="L489" s="51">
        <v>9.1999999999999993</v>
      </c>
    </row>
    <row r="490" spans="1:12" ht="14.4" x14ac:dyDescent="0.3">
      <c r="A490" s="25"/>
      <c r="B490" s="16"/>
      <c r="C490" s="11"/>
      <c r="D490" s="7" t="s">
        <v>31</v>
      </c>
      <c r="E490" s="50" t="s">
        <v>50</v>
      </c>
      <c r="F490" s="51">
        <v>30</v>
      </c>
      <c r="G490" s="51">
        <v>2.2799999999999998</v>
      </c>
      <c r="H490" s="51">
        <v>0.24</v>
      </c>
      <c r="I490" s="51">
        <v>14.76</v>
      </c>
      <c r="J490" s="51">
        <v>70.2</v>
      </c>
      <c r="K490" s="52">
        <v>142</v>
      </c>
      <c r="L490" s="51">
        <v>2.1</v>
      </c>
    </row>
    <row r="491" spans="1:12" ht="14.4" x14ac:dyDescent="0.3">
      <c r="A491" s="25"/>
      <c r="B491" s="16"/>
      <c r="C491" s="11"/>
      <c r="D491" s="7" t="s">
        <v>32</v>
      </c>
      <c r="E491" s="50" t="s">
        <v>49</v>
      </c>
      <c r="F491" s="51">
        <v>30</v>
      </c>
      <c r="G491" s="51">
        <v>2.4</v>
      </c>
      <c r="H491" s="51">
        <v>0.45</v>
      </c>
      <c r="I491" s="51">
        <v>12.03</v>
      </c>
      <c r="J491" s="51">
        <v>61.8</v>
      </c>
      <c r="K491" s="52">
        <v>143</v>
      </c>
      <c r="L491" s="51">
        <v>1.7</v>
      </c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38</v>
      </c>
      <c r="E494" s="9"/>
      <c r="F494" s="21">
        <f>SUM(F485:F493)</f>
        <v>740</v>
      </c>
      <c r="G494" s="21">
        <f t="shared" ref="G494" si="287">SUM(G485:G493)</f>
        <v>27.909999999999997</v>
      </c>
      <c r="H494" s="21">
        <f t="shared" ref="H494" si="288">SUM(H485:H493)</f>
        <v>37.560000000000009</v>
      </c>
      <c r="I494" s="21">
        <f t="shared" ref="I494" si="289">SUM(I485:I493)</f>
        <v>102.15</v>
      </c>
      <c r="J494" s="21">
        <f t="shared" ref="J494" si="290">SUM(J485:J493)</f>
        <v>874.2</v>
      </c>
      <c r="K494" s="27"/>
      <c r="L494" s="21">
        <f>SUM(L485:L493)</f>
        <v>92.99</v>
      </c>
    </row>
    <row r="495" spans="1:12" ht="14.4" x14ac:dyDescent="0.3">
      <c r="A495" s="28">
        <f>A472</f>
        <v>2</v>
      </c>
      <c r="B495" s="14">
        <f>B472</f>
        <v>5</v>
      </c>
      <c r="C495" s="10" t="s">
        <v>33</v>
      </c>
      <c r="D495" s="12" t="s">
        <v>34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12" t="s">
        <v>30</v>
      </c>
      <c r="E496" s="50" t="s">
        <v>178</v>
      </c>
      <c r="F496" s="51">
        <v>200</v>
      </c>
      <c r="G496" s="51">
        <v>1.4</v>
      </c>
      <c r="H496" s="51">
        <v>0</v>
      </c>
      <c r="I496" s="51">
        <v>26.6</v>
      </c>
      <c r="J496" s="51">
        <v>80</v>
      </c>
      <c r="K496" s="52"/>
      <c r="L496" s="51">
        <v>11.4</v>
      </c>
    </row>
    <row r="497" spans="1:12" ht="14.4" x14ac:dyDescent="0.3">
      <c r="A497" s="25"/>
      <c r="B497" s="16"/>
      <c r="C497" s="11"/>
      <c r="D497" s="6" t="s">
        <v>180</v>
      </c>
      <c r="E497" s="50" t="s">
        <v>96</v>
      </c>
      <c r="F497" s="51">
        <v>20</v>
      </c>
      <c r="G497" s="51" t="s">
        <v>97</v>
      </c>
      <c r="H497" s="51" t="s">
        <v>97</v>
      </c>
      <c r="I497" s="51" t="s">
        <v>98</v>
      </c>
      <c r="J497" s="51">
        <v>83</v>
      </c>
      <c r="K497" s="52"/>
      <c r="L497" s="51">
        <v>2.5</v>
      </c>
    </row>
    <row r="498" spans="1:12" ht="14.4" x14ac:dyDescent="0.3">
      <c r="A498" s="25"/>
      <c r="B498" s="16"/>
      <c r="C498" s="11"/>
      <c r="D498" s="6" t="s">
        <v>30</v>
      </c>
      <c r="E498" s="50" t="s">
        <v>88</v>
      </c>
      <c r="F498" s="51">
        <v>200</v>
      </c>
      <c r="G498" s="51">
        <v>5.8</v>
      </c>
      <c r="H498" s="51">
        <v>5</v>
      </c>
      <c r="I498" s="51">
        <v>7.8</v>
      </c>
      <c r="J498" s="51">
        <v>106</v>
      </c>
      <c r="K498" s="52">
        <v>126</v>
      </c>
      <c r="L498" s="51">
        <v>17.8</v>
      </c>
    </row>
    <row r="499" spans="1:12" ht="14.4" x14ac:dyDescent="0.3">
      <c r="A499" s="26"/>
      <c r="B499" s="18"/>
      <c r="C499" s="8"/>
      <c r="D499" s="19" t="s">
        <v>38</v>
      </c>
      <c r="E499" s="9"/>
      <c r="F499" s="21">
        <f>SUM(F495:F498)</f>
        <v>420</v>
      </c>
      <c r="G499" s="21">
        <f t="shared" ref="G499" si="291">SUM(G495:G498)</f>
        <v>7.1999999999999993</v>
      </c>
      <c r="H499" s="21">
        <f t="shared" ref="H499" si="292">SUM(H495:H498)</f>
        <v>5</v>
      </c>
      <c r="I499" s="21">
        <f t="shared" ref="I499" si="293">SUM(I495:I498)</f>
        <v>34.4</v>
      </c>
      <c r="J499" s="21">
        <f t="shared" ref="J499" si="294">SUM(J495:J498)</f>
        <v>269</v>
      </c>
      <c r="K499" s="27"/>
      <c r="L499" s="21">
        <f>SUM(L495:L498)</f>
        <v>31.700000000000003</v>
      </c>
    </row>
    <row r="500" spans="1:12" ht="14.4" x14ac:dyDescent="0.3">
      <c r="A500" s="28">
        <f>A472</f>
        <v>2</v>
      </c>
      <c r="B500" s="14">
        <f>B472</f>
        <v>5</v>
      </c>
      <c r="C500" s="10" t="s">
        <v>35</v>
      </c>
      <c r="D500" s="7" t="s">
        <v>20</v>
      </c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5"/>
      <c r="B501" s="16"/>
      <c r="C501" s="11"/>
      <c r="D501" s="7" t="s">
        <v>29</v>
      </c>
      <c r="E501" s="50"/>
      <c r="F501" s="51"/>
      <c r="G501" s="51"/>
      <c r="H501" s="51"/>
      <c r="I501" s="51"/>
      <c r="J501" s="51"/>
      <c r="K501" s="52"/>
      <c r="L501" s="51"/>
    </row>
    <row r="502" spans="1:12" ht="14.4" x14ac:dyDescent="0.3">
      <c r="A502" s="25"/>
      <c r="B502" s="16"/>
      <c r="C502" s="11"/>
      <c r="D502" s="7" t="s">
        <v>30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7" t="s">
        <v>22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6"/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6"/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6"/>
      <c r="B506" s="18"/>
      <c r="C506" s="8"/>
      <c r="D506" s="19" t="s">
        <v>38</v>
      </c>
      <c r="E506" s="9"/>
      <c r="F506" s="21">
        <f>SUM(F500:F505)</f>
        <v>0</v>
      </c>
      <c r="G506" s="21">
        <f t="shared" ref="G506" si="295">SUM(G500:G505)</f>
        <v>0</v>
      </c>
      <c r="H506" s="21">
        <f t="shared" ref="H506" si="296">SUM(H500:H505)</f>
        <v>0</v>
      </c>
      <c r="I506" s="21">
        <f t="shared" ref="I506" si="297">SUM(I500:I505)</f>
        <v>0</v>
      </c>
      <c r="J506" s="21">
        <f t="shared" ref="J506" si="298">SUM(J500:J505)</f>
        <v>0</v>
      </c>
      <c r="K506" s="27"/>
      <c r="L506" s="21">
        <f t="shared" ref="L506" ca="1" si="299">SUM(L500:L508)</f>
        <v>0</v>
      </c>
    </row>
    <row r="507" spans="1:12" ht="14.4" x14ac:dyDescent="0.3">
      <c r="A507" s="28">
        <f>A472</f>
        <v>2</v>
      </c>
      <c r="B507" s="14">
        <f>B472</f>
        <v>5</v>
      </c>
      <c r="C507" s="10" t="s">
        <v>36</v>
      </c>
      <c r="D507" s="12" t="s">
        <v>37</v>
      </c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5"/>
      <c r="B508" s="16"/>
      <c r="C508" s="11"/>
      <c r="D508" s="12" t="s">
        <v>34</v>
      </c>
      <c r="E508" s="50"/>
      <c r="F508" s="51"/>
      <c r="G508" s="51"/>
      <c r="H508" s="51"/>
      <c r="I508" s="51"/>
      <c r="J508" s="51"/>
      <c r="K508" s="52"/>
      <c r="L508" s="51"/>
    </row>
    <row r="509" spans="1:12" ht="14.4" x14ac:dyDescent="0.3">
      <c r="A509" s="25"/>
      <c r="B509" s="16"/>
      <c r="C509" s="11"/>
      <c r="D509" s="12" t="s">
        <v>30</v>
      </c>
      <c r="E509" s="50"/>
      <c r="F509" s="51"/>
      <c r="G509" s="51"/>
      <c r="H509" s="51"/>
      <c r="I509" s="51"/>
      <c r="J509" s="51"/>
      <c r="K509" s="52"/>
      <c r="L509" s="51"/>
    </row>
    <row r="510" spans="1:12" ht="14.4" x14ac:dyDescent="0.3">
      <c r="A510" s="25"/>
      <c r="B510" s="16"/>
      <c r="C510" s="11"/>
      <c r="D510" s="12" t="s">
        <v>23</v>
      </c>
      <c r="E510" s="50"/>
      <c r="F510" s="51"/>
      <c r="G510" s="51"/>
      <c r="H510" s="51"/>
      <c r="I510" s="51"/>
      <c r="J510" s="51"/>
      <c r="K510" s="52"/>
      <c r="L510" s="51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6"/>
      <c r="B513" s="18"/>
      <c r="C513" s="8"/>
      <c r="D513" s="20" t="s">
        <v>38</v>
      </c>
      <c r="E513" s="9"/>
      <c r="F513" s="21">
        <f>SUM(F507:F512)</f>
        <v>0</v>
      </c>
      <c r="G513" s="21">
        <f t="shared" ref="G513" si="300">SUM(G507:G512)</f>
        <v>0</v>
      </c>
      <c r="H513" s="21">
        <f t="shared" ref="H513" si="301">SUM(H507:H512)</f>
        <v>0</v>
      </c>
      <c r="I513" s="21">
        <f t="shared" ref="I513" si="302">SUM(I507:I512)</f>
        <v>0</v>
      </c>
      <c r="J513" s="21">
        <f t="shared" ref="J513" si="303">SUM(J507:J512)</f>
        <v>0</v>
      </c>
      <c r="K513" s="27"/>
      <c r="L513" s="21">
        <f t="shared" ref="L513" ca="1" si="304">SUM(L507:L515)</f>
        <v>0</v>
      </c>
    </row>
    <row r="514" spans="1:12" ht="15.75" customHeight="1" x14ac:dyDescent="0.25">
      <c r="A514" s="31">
        <f>A472</f>
        <v>2</v>
      </c>
      <c r="B514" s="32">
        <f>B472</f>
        <v>5</v>
      </c>
      <c r="C514" s="71" t="s">
        <v>4</v>
      </c>
      <c r="D514" s="72"/>
      <c r="E514" s="33"/>
      <c r="F514" s="34">
        <f>F479+F484+F494+F499+F506+F513</f>
        <v>2072</v>
      </c>
      <c r="G514" s="34">
        <f t="shared" ref="G514" si="305">G479+G484+G494+G499+G506+G513</f>
        <v>74.2</v>
      </c>
      <c r="H514" s="34">
        <f t="shared" ref="H514" si="306">H479+H484+H494+H499+H506+H513</f>
        <v>78.410000000000011</v>
      </c>
      <c r="I514" s="34">
        <f t="shared" ref="I514" si="307">I479+I484+I494+I499+I506+I513</f>
        <v>237.41</v>
      </c>
      <c r="J514" s="34">
        <f t="shared" ref="J514" si="308">J479+J484+J494+J499+J506+J513</f>
        <v>2033.1100000000001</v>
      </c>
      <c r="K514" s="35"/>
      <c r="L514" s="34">
        <f>L499+L494+L484+L479</f>
        <v>257.33</v>
      </c>
    </row>
    <row r="515" spans="1:12" ht="14.4" x14ac:dyDescent="0.3">
      <c r="A515" s="22">
        <v>2</v>
      </c>
      <c r="B515" s="23">
        <v>6</v>
      </c>
      <c r="C515" s="24" t="s">
        <v>19</v>
      </c>
      <c r="D515" s="5" t="s">
        <v>20</v>
      </c>
      <c r="E515" s="47"/>
      <c r="F515" s="48"/>
      <c r="G515" s="48"/>
      <c r="H515" s="48"/>
      <c r="I515" s="48"/>
      <c r="J515" s="48"/>
      <c r="K515" s="49"/>
      <c r="L515" s="48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5"/>
      <c r="B517" s="16"/>
      <c r="C517" s="11"/>
      <c r="D517" s="7" t="s">
        <v>21</v>
      </c>
      <c r="E517" s="50"/>
      <c r="F517" s="51"/>
      <c r="G517" s="51"/>
      <c r="H517" s="51"/>
      <c r="I517" s="51"/>
      <c r="J517" s="51"/>
      <c r="K517" s="52"/>
      <c r="L517" s="51"/>
    </row>
    <row r="518" spans="1:12" ht="14.4" x14ac:dyDescent="0.3">
      <c r="A518" s="25"/>
      <c r="B518" s="16"/>
      <c r="C518" s="11"/>
      <c r="D518" s="7" t="s">
        <v>22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7" t="s">
        <v>23</v>
      </c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5"/>
      <c r="B521" s="16"/>
      <c r="C521" s="11"/>
      <c r="D521" s="6"/>
      <c r="E521" s="50"/>
      <c r="F521" s="51"/>
      <c r="G521" s="51"/>
      <c r="H521" s="51"/>
      <c r="I521" s="51"/>
      <c r="J521" s="51"/>
      <c r="K521" s="52"/>
      <c r="L521" s="51"/>
    </row>
    <row r="522" spans="1:12" ht="14.4" x14ac:dyDescent="0.3">
      <c r="A522" s="26"/>
      <c r="B522" s="18"/>
      <c r="C522" s="8"/>
      <c r="D522" s="19" t="s">
        <v>38</v>
      </c>
      <c r="E522" s="9"/>
      <c r="F522" s="21">
        <f>SUM(F515:F521)</f>
        <v>0</v>
      </c>
      <c r="G522" s="21">
        <f t="shared" ref="G522" si="309">SUM(G515:G521)</f>
        <v>0</v>
      </c>
      <c r="H522" s="21">
        <f t="shared" ref="H522" si="310">SUM(H515:H521)</f>
        <v>0</v>
      </c>
      <c r="I522" s="21">
        <f t="shared" ref="I522" si="311">SUM(I515:I521)</f>
        <v>0</v>
      </c>
      <c r="J522" s="21">
        <f t="shared" ref="J522" si="312">SUM(J515:J521)</f>
        <v>0</v>
      </c>
      <c r="K522" s="27"/>
      <c r="L522" s="21">
        <f t="shared" si="282"/>
        <v>0</v>
      </c>
    </row>
    <row r="523" spans="1:12" ht="14.4" x14ac:dyDescent="0.3">
      <c r="A523" s="28">
        <f>A515</f>
        <v>2</v>
      </c>
      <c r="B523" s="14">
        <f>B515</f>
        <v>6</v>
      </c>
      <c r="C523" s="10" t="s">
        <v>24</v>
      </c>
      <c r="D523" s="12" t="s">
        <v>23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6"/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6"/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6"/>
      <c r="B526" s="18"/>
      <c r="C526" s="8"/>
      <c r="D526" s="19" t="s">
        <v>38</v>
      </c>
      <c r="E526" s="9"/>
      <c r="F526" s="21">
        <f>SUM(F523:F525)</f>
        <v>0</v>
      </c>
      <c r="G526" s="21">
        <f t="shared" ref="G526" si="313">SUM(G523:G525)</f>
        <v>0</v>
      </c>
      <c r="H526" s="21">
        <f t="shared" ref="H526" si="314">SUM(H523:H525)</f>
        <v>0</v>
      </c>
      <c r="I526" s="21">
        <f t="shared" ref="I526" si="315">SUM(I523:I525)</f>
        <v>0</v>
      </c>
      <c r="J526" s="21">
        <f t="shared" ref="J526" si="316">SUM(J523:J525)</f>
        <v>0</v>
      </c>
      <c r="K526" s="27"/>
      <c r="L526" s="21">
        <f t="shared" ref="L526" ca="1" si="317">SUM(L523:L531)</f>
        <v>0</v>
      </c>
    </row>
    <row r="527" spans="1:12" ht="14.4" x14ac:dyDescent="0.3">
      <c r="A527" s="28">
        <f>A515</f>
        <v>2</v>
      </c>
      <c r="B527" s="14">
        <f>B515</f>
        <v>6</v>
      </c>
      <c r="C527" s="10" t="s">
        <v>25</v>
      </c>
      <c r="D527" s="7" t="s">
        <v>26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27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7" t="s">
        <v>28</v>
      </c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7" t="s">
        <v>29</v>
      </c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5"/>
      <c r="B531" s="16"/>
      <c r="C531" s="11"/>
      <c r="D531" s="7" t="s">
        <v>30</v>
      </c>
      <c r="E531" s="50"/>
      <c r="F531" s="51"/>
      <c r="G531" s="51"/>
      <c r="H531" s="51"/>
      <c r="I531" s="51"/>
      <c r="J531" s="51"/>
      <c r="K531" s="52"/>
      <c r="L531" s="51"/>
    </row>
    <row r="532" spans="1:12" ht="14.4" x14ac:dyDescent="0.3">
      <c r="A532" s="25"/>
      <c r="B532" s="16"/>
      <c r="C532" s="11"/>
      <c r="D532" s="7" t="s">
        <v>31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7" t="s">
        <v>32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38</v>
      </c>
      <c r="E536" s="9"/>
      <c r="F536" s="21">
        <f>SUM(F527:F535)</f>
        <v>0</v>
      </c>
      <c r="G536" s="21">
        <f t="shared" ref="G536" si="318">SUM(G527:G535)</f>
        <v>0</v>
      </c>
      <c r="H536" s="21">
        <f t="shared" ref="H536" si="319">SUM(H527:H535)</f>
        <v>0</v>
      </c>
      <c r="I536" s="21">
        <f t="shared" ref="I536" si="320">SUM(I527:I535)</f>
        <v>0</v>
      </c>
      <c r="J536" s="21">
        <f t="shared" ref="J536" si="321">SUM(J527:J535)</f>
        <v>0</v>
      </c>
      <c r="K536" s="27"/>
      <c r="L536" s="21">
        <f t="shared" ref="L536" ca="1" si="322">SUM(L533:L541)</f>
        <v>0</v>
      </c>
    </row>
    <row r="537" spans="1:12" ht="14.4" x14ac:dyDescent="0.3">
      <c r="A537" s="28">
        <f>A515</f>
        <v>2</v>
      </c>
      <c r="B537" s="14">
        <f>B515</f>
        <v>6</v>
      </c>
      <c r="C537" s="10" t="s">
        <v>33</v>
      </c>
      <c r="D537" s="12" t="s">
        <v>34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12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6"/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6"/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6"/>
      <c r="B541" s="18"/>
      <c r="C541" s="8"/>
      <c r="D541" s="19" t="s">
        <v>38</v>
      </c>
      <c r="E541" s="9"/>
      <c r="F541" s="21">
        <f>SUM(F537:F540)</f>
        <v>0</v>
      </c>
      <c r="G541" s="21">
        <f t="shared" ref="G541" si="323">SUM(G537:G540)</f>
        <v>0</v>
      </c>
      <c r="H541" s="21">
        <f t="shared" ref="H541" si="324">SUM(H537:H540)</f>
        <v>0</v>
      </c>
      <c r="I541" s="21">
        <f t="shared" ref="I541" si="325">SUM(I537:I540)</f>
        <v>0</v>
      </c>
      <c r="J541" s="21">
        <f t="shared" ref="J541" si="326">SUM(J537:J540)</f>
        <v>0</v>
      </c>
      <c r="K541" s="27"/>
      <c r="L541" s="21">
        <f t="shared" ref="L541" ca="1" si="327">SUM(L534:L540)</f>
        <v>0</v>
      </c>
    </row>
    <row r="542" spans="1:12" ht="14.4" x14ac:dyDescent="0.3">
      <c r="A542" s="28">
        <f>A515</f>
        <v>2</v>
      </c>
      <c r="B542" s="14">
        <f>B515</f>
        <v>6</v>
      </c>
      <c r="C542" s="10" t="s">
        <v>35</v>
      </c>
      <c r="D542" s="7" t="s">
        <v>20</v>
      </c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5"/>
      <c r="B543" s="16"/>
      <c r="C543" s="11"/>
      <c r="D543" s="7" t="s">
        <v>29</v>
      </c>
      <c r="E543" s="50"/>
      <c r="F543" s="51"/>
      <c r="G543" s="51"/>
      <c r="H543" s="51"/>
      <c r="I543" s="51"/>
      <c r="J543" s="51"/>
      <c r="K543" s="52"/>
      <c r="L543" s="51"/>
    </row>
    <row r="544" spans="1:12" ht="14.4" x14ac:dyDescent="0.3">
      <c r="A544" s="25"/>
      <c r="B544" s="16"/>
      <c r="C544" s="11"/>
      <c r="D544" s="7" t="s">
        <v>30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7" t="s">
        <v>22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6"/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6"/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6"/>
      <c r="B548" s="18"/>
      <c r="C548" s="8"/>
      <c r="D548" s="19" t="s">
        <v>38</v>
      </c>
      <c r="E548" s="9"/>
      <c r="F548" s="21">
        <f>SUM(F542:F547)</f>
        <v>0</v>
      </c>
      <c r="G548" s="21">
        <f t="shared" ref="G548" si="328">SUM(G542:G547)</f>
        <v>0</v>
      </c>
      <c r="H548" s="21">
        <f t="shared" ref="H548" si="329">SUM(H542:H547)</f>
        <v>0</v>
      </c>
      <c r="I548" s="21">
        <f t="shared" ref="I548" si="330">SUM(I542:I547)</f>
        <v>0</v>
      </c>
      <c r="J548" s="21">
        <f t="shared" ref="J548" si="331">SUM(J542:J547)</f>
        <v>0</v>
      </c>
      <c r="K548" s="27"/>
      <c r="L548" s="21">
        <f t="shared" ref="L548" ca="1" si="332">SUM(L542:L550)</f>
        <v>0</v>
      </c>
    </row>
    <row r="549" spans="1:12" ht="14.4" x14ac:dyDescent="0.3">
      <c r="A549" s="28">
        <f>A515</f>
        <v>2</v>
      </c>
      <c r="B549" s="14">
        <f>B515</f>
        <v>6</v>
      </c>
      <c r="C549" s="10" t="s">
        <v>36</v>
      </c>
      <c r="D549" s="12" t="s">
        <v>37</v>
      </c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5"/>
      <c r="B550" s="16"/>
      <c r="C550" s="11"/>
      <c r="D550" s="12" t="s">
        <v>34</v>
      </c>
      <c r="E550" s="50"/>
      <c r="F550" s="51"/>
      <c r="G550" s="51"/>
      <c r="H550" s="51"/>
      <c r="I550" s="51"/>
      <c r="J550" s="51"/>
      <c r="K550" s="52"/>
      <c r="L550" s="51"/>
    </row>
    <row r="551" spans="1:12" ht="14.4" x14ac:dyDescent="0.3">
      <c r="A551" s="25"/>
      <c r="B551" s="16"/>
      <c r="C551" s="11"/>
      <c r="D551" s="12" t="s">
        <v>30</v>
      </c>
      <c r="E551" s="50"/>
      <c r="F551" s="51"/>
      <c r="G551" s="51"/>
      <c r="H551" s="51"/>
      <c r="I551" s="51"/>
      <c r="J551" s="51"/>
      <c r="K551" s="52"/>
      <c r="L551" s="51"/>
    </row>
    <row r="552" spans="1:12" ht="14.4" x14ac:dyDescent="0.3">
      <c r="A552" s="25"/>
      <c r="B552" s="16"/>
      <c r="C552" s="11"/>
      <c r="D552" s="12" t="s">
        <v>23</v>
      </c>
      <c r="E552" s="50"/>
      <c r="F552" s="51"/>
      <c r="G552" s="51"/>
      <c r="H552" s="51"/>
      <c r="I552" s="51"/>
      <c r="J552" s="51"/>
      <c r="K552" s="52"/>
      <c r="L552" s="51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6"/>
      <c r="B555" s="18"/>
      <c r="C555" s="8"/>
      <c r="D555" s="20" t="s">
        <v>38</v>
      </c>
      <c r="E555" s="9"/>
      <c r="F555" s="21">
        <f>SUM(F549:F554)</f>
        <v>0</v>
      </c>
      <c r="G555" s="21">
        <f t="shared" ref="G555" si="333">SUM(G549:G554)</f>
        <v>0</v>
      </c>
      <c r="H555" s="21">
        <f t="shared" ref="H555" si="334">SUM(H549:H554)</f>
        <v>0</v>
      </c>
      <c r="I555" s="21">
        <f t="shared" ref="I555" si="335">SUM(I549:I554)</f>
        <v>0</v>
      </c>
      <c r="J555" s="21">
        <f t="shared" ref="J555" si="336">SUM(J549:J554)</f>
        <v>0</v>
      </c>
      <c r="K555" s="27"/>
      <c r="L555" s="21">
        <f t="shared" ref="L555" ca="1" si="337">SUM(L549:L557)</f>
        <v>0</v>
      </c>
    </row>
    <row r="556" spans="1:12" ht="15.75" customHeight="1" x14ac:dyDescent="0.25">
      <c r="A556" s="31">
        <f>A515</f>
        <v>2</v>
      </c>
      <c r="B556" s="32">
        <f>B515</f>
        <v>6</v>
      </c>
      <c r="C556" s="71" t="s">
        <v>4</v>
      </c>
      <c r="D556" s="72"/>
      <c r="E556" s="33"/>
      <c r="F556" s="34">
        <f>F522+F526+F536+F541+F548+F555</f>
        <v>0</v>
      </c>
      <c r="G556" s="34">
        <f t="shared" ref="G556" si="338">G522+G526+G536+G541+G548+G555</f>
        <v>0</v>
      </c>
      <c r="H556" s="34">
        <f t="shared" ref="H556" si="339">H522+H526+H536+H541+H548+H555</f>
        <v>0</v>
      </c>
      <c r="I556" s="34">
        <f t="shared" ref="I556" si="340">I522+I526+I536+I541+I548+I555</f>
        <v>0</v>
      </c>
      <c r="J556" s="34">
        <f t="shared" ref="J556" si="341">J522+J526+J536+J541+J548+J555</f>
        <v>0</v>
      </c>
      <c r="K556" s="35"/>
      <c r="L556" s="34">
        <f t="shared" ref="L556" ca="1" si="342">L522+L526+L536+L541+L548+L555</f>
        <v>0</v>
      </c>
    </row>
    <row r="557" spans="1:12" ht="14.4" x14ac:dyDescent="0.3">
      <c r="A557" s="22">
        <v>2</v>
      </c>
      <c r="B557" s="23">
        <v>7</v>
      </c>
      <c r="C557" s="24" t="s">
        <v>19</v>
      </c>
      <c r="D557" s="5" t="s">
        <v>20</v>
      </c>
      <c r="E557" s="47"/>
      <c r="F557" s="48"/>
      <c r="G557" s="48"/>
      <c r="H557" s="48"/>
      <c r="I557" s="48"/>
      <c r="J557" s="48"/>
      <c r="K557" s="49"/>
      <c r="L557" s="48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5"/>
      <c r="B559" s="16"/>
      <c r="C559" s="11"/>
      <c r="D559" s="7" t="s">
        <v>21</v>
      </c>
      <c r="E559" s="50"/>
      <c r="F559" s="51"/>
      <c r="G559" s="51"/>
      <c r="H559" s="51"/>
      <c r="I559" s="51"/>
      <c r="J559" s="51"/>
      <c r="K559" s="52"/>
      <c r="L559" s="51"/>
    </row>
    <row r="560" spans="1:12" ht="14.4" x14ac:dyDescent="0.3">
      <c r="A560" s="25"/>
      <c r="B560" s="16"/>
      <c r="C560" s="11"/>
      <c r="D560" s="7" t="s">
        <v>22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7" t="s">
        <v>23</v>
      </c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5"/>
      <c r="B563" s="16"/>
      <c r="C563" s="11"/>
      <c r="D563" s="6"/>
      <c r="E563" s="50"/>
      <c r="F563" s="51"/>
      <c r="G563" s="51"/>
      <c r="H563" s="51"/>
      <c r="I563" s="51"/>
      <c r="J563" s="51"/>
      <c r="K563" s="52"/>
      <c r="L563" s="51"/>
    </row>
    <row r="564" spans="1:12" ht="14.4" x14ac:dyDescent="0.3">
      <c r="A564" s="26"/>
      <c r="B564" s="18"/>
      <c r="C564" s="8"/>
      <c r="D564" s="19" t="s">
        <v>38</v>
      </c>
      <c r="E564" s="9"/>
      <c r="F564" s="21">
        <f>SUM(F557:F563)</f>
        <v>0</v>
      </c>
      <c r="G564" s="21">
        <f t="shared" ref="G564" si="343">SUM(G557:G563)</f>
        <v>0</v>
      </c>
      <c r="H564" s="21">
        <f t="shared" ref="H564" si="344">SUM(H557:H563)</f>
        <v>0</v>
      </c>
      <c r="I564" s="21">
        <f t="shared" ref="I564" si="345">SUM(I557:I563)</f>
        <v>0</v>
      </c>
      <c r="J564" s="21">
        <f t="shared" ref="J564" si="346">SUM(J557:J563)</f>
        <v>0</v>
      </c>
      <c r="K564" s="27"/>
      <c r="L564" s="21">
        <f t="shared" ref="L564" si="347">SUM(L557:L563)</f>
        <v>0</v>
      </c>
    </row>
    <row r="565" spans="1:12" ht="14.4" x14ac:dyDescent="0.3">
      <c r="A565" s="28">
        <f>A557</f>
        <v>2</v>
      </c>
      <c r="B565" s="14">
        <f>B557</f>
        <v>7</v>
      </c>
      <c r="C565" s="10" t="s">
        <v>24</v>
      </c>
      <c r="D565" s="12" t="s">
        <v>23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6"/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6"/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6"/>
      <c r="B568" s="18"/>
      <c r="C568" s="8"/>
      <c r="D568" s="19" t="s">
        <v>38</v>
      </c>
      <c r="E568" s="9"/>
      <c r="F568" s="21">
        <f>SUM(F565:F567)</f>
        <v>0</v>
      </c>
      <c r="G568" s="21">
        <f t="shared" ref="G568" si="348">SUM(G565:G567)</f>
        <v>0</v>
      </c>
      <c r="H568" s="21">
        <f t="shared" ref="H568" si="349">SUM(H565:H567)</f>
        <v>0</v>
      </c>
      <c r="I568" s="21">
        <f t="shared" ref="I568" si="350">SUM(I565:I567)</f>
        <v>0</v>
      </c>
      <c r="J568" s="21">
        <f t="shared" ref="J568" si="351">SUM(J565:J567)</f>
        <v>0</v>
      </c>
      <c r="K568" s="27"/>
      <c r="L568" s="21">
        <f t="shared" ref="L568" ca="1" si="352">SUM(L565:L573)</f>
        <v>0</v>
      </c>
    </row>
    <row r="569" spans="1:12" ht="14.4" x14ac:dyDescent="0.3">
      <c r="A569" s="28">
        <f>A557</f>
        <v>2</v>
      </c>
      <c r="B569" s="14">
        <f>B557</f>
        <v>7</v>
      </c>
      <c r="C569" s="10" t="s">
        <v>25</v>
      </c>
      <c r="D569" s="7" t="s">
        <v>26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27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7" t="s">
        <v>28</v>
      </c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7" t="s">
        <v>29</v>
      </c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5"/>
      <c r="B573" s="16"/>
      <c r="C573" s="11"/>
      <c r="D573" s="7" t="s">
        <v>30</v>
      </c>
      <c r="E573" s="50"/>
      <c r="F573" s="51"/>
      <c r="G573" s="51"/>
      <c r="H573" s="51"/>
      <c r="I573" s="51"/>
      <c r="J573" s="51"/>
      <c r="K573" s="52"/>
      <c r="L573" s="51"/>
    </row>
    <row r="574" spans="1:12" ht="14.4" x14ac:dyDescent="0.3">
      <c r="A574" s="25"/>
      <c r="B574" s="16"/>
      <c r="C574" s="11"/>
      <c r="D574" s="7" t="s">
        <v>31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7" t="s">
        <v>32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38</v>
      </c>
      <c r="E578" s="9"/>
      <c r="F578" s="21">
        <f>SUM(F569:F577)</f>
        <v>0</v>
      </c>
      <c r="G578" s="21">
        <f t="shared" ref="G578" si="353">SUM(G569:G577)</f>
        <v>0</v>
      </c>
      <c r="H578" s="21">
        <f t="shared" ref="H578" si="354">SUM(H569:H577)</f>
        <v>0</v>
      </c>
      <c r="I578" s="21">
        <f t="shared" ref="I578" si="355">SUM(I569:I577)</f>
        <v>0</v>
      </c>
      <c r="J578" s="21">
        <f t="shared" ref="J578" si="356">SUM(J569:J577)</f>
        <v>0</v>
      </c>
      <c r="K578" s="27"/>
      <c r="L578" s="21">
        <f t="shared" ref="L578" ca="1" si="357">SUM(L575:L583)</f>
        <v>0</v>
      </c>
    </row>
    <row r="579" spans="1:12" ht="14.4" x14ac:dyDescent="0.3">
      <c r="A579" s="28">
        <f>A557</f>
        <v>2</v>
      </c>
      <c r="B579" s="14">
        <f>B557</f>
        <v>7</v>
      </c>
      <c r="C579" s="10" t="s">
        <v>33</v>
      </c>
      <c r="D579" s="12" t="s">
        <v>34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12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6"/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6"/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6"/>
      <c r="B583" s="18"/>
      <c r="C583" s="8"/>
      <c r="D583" s="19" t="s">
        <v>38</v>
      </c>
      <c r="E583" s="9"/>
      <c r="F583" s="21">
        <f>SUM(F579:F582)</f>
        <v>0</v>
      </c>
      <c r="G583" s="21">
        <f t="shared" ref="G583" si="358">SUM(G579:G582)</f>
        <v>0</v>
      </c>
      <c r="H583" s="21">
        <f t="shared" ref="H583" si="359">SUM(H579:H582)</f>
        <v>0</v>
      </c>
      <c r="I583" s="21">
        <f t="shared" ref="I583" si="360">SUM(I579:I582)</f>
        <v>0</v>
      </c>
      <c r="J583" s="21">
        <f t="shared" ref="J583" si="361">SUM(J579:J582)</f>
        <v>0</v>
      </c>
      <c r="K583" s="27"/>
      <c r="L583" s="21">
        <f t="shared" ref="L583" ca="1" si="362">SUM(L576:L582)</f>
        <v>0</v>
      </c>
    </row>
    <row r="584" spans="1:12" ht="14.4" x14ac:dyDescent="0.3">
      <c r="A584" s="28">
        <f>A557</f>
        <v>2</v>
      </c>
      <c r="B584" s="14">
        <f>B557</f>
        <v>7</v>
      </c>
      <c r="C584" s="10" t="s">
        <v>35</v>
      </c>
      <c r="D584" s="7" t="s">
        <v>20</v>
      </c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5"/>
      <c r="B585" s="16"/>
      <c r="C585" s="11"/>
      <c r="D585" s="7" t="s">
        <v>29</v>
      </c>
      <c r="E585" s="50"/>
      <c r="F585" s="51"/>
      <c r="G585" s="51"/>
      <c r="H585" s="51"/>
      <c r="I585" s="51"/>
      <c r="J585" s="51"/>
      <c r="K585" s="52"/>
      <c r="L585" s="51"/>
    </row>
    <row r="586" spans="1:12" ht="14.4" x14ac:dyDescent="0.3">
      <c r="A586" s="25"/>
      <c r="B586" s="16"/>
      <c r="C586" s="11"/>
      <c r="D586" s="7" t="s">
        <v>30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7" t="s">
        <v>22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6"/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6"/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6"/>
      <c r="B590" s="18"/>
      <c r="C590" s="8"/>
      <c r="D590" s="19" t="s">
        <v>38</v>
      </c>
      <c r="E590" s="9"/>
      <c r="F590" s="21">
        <f>SUM(F584:F589)</f>
        <v>0</v>
      </c>
      <c r="G590" s="21">
        <f t="shared" ref="G590" si="363">SUM(G584:G589)</f>
        <v>0</v>
      </c>
      <c r="H590" s="21">
        <f t="shared" ref="H590" si="364">SUM(H584:H589)</f>
        <v>0</v>
      </c>
      <c r="I590" s="21">
        <f t="shared" ref="I590" si="365">SUM(I584:I589)</f>
        <v>0</v>
      </c>
      <c r="J590" s="21">
        <f t="shared" ref="J590" si="366">SUM(J584:J589)</f>
        <v>0</v>
      </c>
      <c r="K590" s="27"/>
      <c r="L590" s="21">
        <f t="shared" ref="L590" ca="1" si="367">SUM(L584:L592)</f>
        <v>0</v>
      </c>
    </row>
    <row r="591" spans="1:12" ht="14.4" x14ac:dyDescent="0.3">
      <c r="A591" s="28">
        <f>A557</f>
        <v>2</v>
      </c>
      <c r="B591" s="14">
        <f>B557</f>
        <v>7</v>
      </c>
      <c r="C591" s="10" t="s">
        <v>36</v>
      </c>
      <c r="D591" s="12" t="s">
        <v>37</v>
      </c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5"/>
      <c r="B592" s="16"/>
      <c r="C592" s="11"/>
      <c r="D592" s="12" t="s">
        <v>34</v>
      </c>
      <c r="E592" s="50"/>
      <c r="F592" s="51"/>
      <c r="G592" s="51"/>
      <c r="H592" s="51"/>
      <c r="I592" s="51"/>
      <c r="J592" s="51"/>
      <c r="K592" s="52"/>
      <c r="L592" s="51"/>
    </row>
    <row r="593" spans="1:12" ht="14.4" x14ac:dyDescent="0.3">
      <c r="A593" s="25"/>
      <c r="B593" s="16"/>
      <c r="C593" s="11"/>
      <c r="D593" s="12" t="s">
        <v>30</v>
      </c>
      <c r="E593" s="50"/>
      <c r="F593" s="51"/>
      <c r="G593" s="51"/>
      <c r="H593" s="51"/>
      <c r="I593" s="51"/>
      <c r="J593" s="51"/>
      <c r="K593" s="52"/>
      <c r="L593" s="51"/>
    </row>
    <row r="594" spans="1:12" ht="14.4" x14ac:dyDescent="0.3">
      <c r="A594" s="25"/>
      <c r="B594" s="16"/>
      <c r="C594" s="11"/>
      <c r="D594" s="12" t="s">
        <v>23</v>
      </c>
      <c r="E594" s="50"/>
      <c r="F594" s="51"/>
      <c r="G594" s="51"/>
      <c r="H594" s="51"/>
      <c r="I594" s="51"/>
      <c r="J594" s="51"/>
      <c r="K594" s="52"/>
      <c r="L594" s="51"/>
    </row>
    <row r="595" spans="1:12" ht="14.4" x14ac:dyDescent="0.3">
      <c r="A595" s="25"/>
      <c r="B595" s="16"/>
      <c r="C595" s="11"/>
      <c r="D595" s="6"/>
      <c r="E595" s="50"/>
      <c r="F595" s="51"/>
      <c r="G595" s="51"/>
      <c r="H595" s="51"/>
      <c r="I595" s="51"/>
      <c r="J595" s="51"/>
      <c r="K595" s="52"/>
      <c r="L595" s="51"/>
    </row>
    <row r="596" spans="1:12" ht="14.4" x14ac:dyDescent="0.3">
      <c r="A596" s="25"/>
      <c r="B596" s="16"/>
      <c r="C596" s="11"/>
      <c r="D596" s="6"/>
      <c r="E596" s="50"/>
      <c r="F596" s="51"/>
      <c r="G596" s="51"/>
      <c r="H596" s="51"/>
      <c r="I596" s="51"/>
      <c r="J596" s="51"/>
      <c r="K596" s="52"/>
      <c r="L596" s="51"/>
    </row>
    <row r="597" spans="1:12" ht="14.4" x14ac:dyDescent="0.3">
      <c r="A597" s="26"/>
      <c r="B597" s="18"/>
      <c r="C597" s="8"/>
      <c r="D597" s="20" t="s">
        <v>38</v>
      </c>
      <c r="E597" s="9"/>
      <c r="F597" s="21">
        <f>SUM(F591:F596)</f>
        <v>0</v>
      </c>
      <c r="G597" s="21">
        <f t="shared" ref="G597" si="368">SUM(G591:G596)</f>
        <v>0</v>
      </c>
      <c r="H597" s="21">
        <f t="shared" ref="H597" si="369">SUM(H591:H596)</f>
        <v>0</v>
      </c>
      <c r="I597" s="21">
        <f t="shared" ref="I597" si="370">SUM(I591:I596)</f>
        <v>0</v>
      </c>
      <c r="J597" s="21">
        <f t="shared" ref="J597" si="371">SUM(J591:J596)</f>
        <v>0</v>
      </c>
      <c r="K597" s="27"/>
      <c r="L597" s="21">
        <f t="shared" ref="L597" ca="1" si="372">SUM(L591:L599)</f>
        <v>0</v>
      </c>
    </row>
    <row r="598" spans="1:12" ht="14.4" x14ac:dyDescent="0.25">
      <c r="A598" s="37">
        <f>A557</f>
        <v>2</v>
      </c>
      <c r="B598" s="38">
        <f>B557</f>
        <v>7</v>
      </c>
      <c r="C598" s="68" t="s">
        <v>4</v>
      </c>
      <c r="D598" s="69"/>
      <c r="E598" s="39"/>
      <c r="F598" s="40">
        <f>F564+F568+F578+F583+F590+F597</f>
        <v>0</v>
      </c>
      <c r="G598" s="40">
        <f t="shared" ref="G598" si="373">G564+G568+G578+G583+G590+G597</f>
        <v>0</v>
      </c>
      <c r="H598" s="40">
        <f t="shared" ref="H598" si="374">H564+H568+H578+H583+H590+H597</f>
        <v>0</v>
      </c>
      <c r="I598" s="40">
        <f t="shared" ref="I598" si="375">I564+I568+I578+I583+I590+I597</f>
        <v>0</v>
      </c>
      <c r="J598" s="40">
        <f t="shared" ref="J598" si="376">J564+J568+J578+J583+J590+J597</f>
        <v>0</v>
      </c>
      <c r="K598" s="41"/>
      <c r="L598" s="34">
        <f ca="1">L564+L568+L578+L583+L590+L597</f>
        <v>0</v>
      </c>
    </row>
    <row r="599" spans="1:12" x14ac:dyDescent="0.25">
      <c r="A599" s="29"/>
      <c r="B599" s="30"/>
      <c r="C599" s="70" t="s">
        <v>5</v>
      </c>
      <c r="D599" s="70"/>
      <c r="E599" s="70"/>
      <c r="F599" s="42">
        <f>(F47+F88+F131+F173+F217+F259+F301+F343+F386+F429+F471+F514+F556+F598)/(IF(F47=0,0,1)+IF(F88=0,0,1)+IF(F131=0,0,1)+IF(F173=0,0,1)+IF(F217=0,0,1)+IF(F259=0,0,1)+IF(F301=0,0,1)+IF(F343=0,0,1)+IF(F386=0,0,1)+IF(F429=0,0,1)+IF(F471=0,0,1)+IF(F514=0,0,1)+IF(F556=0,0,1)+IF(F598=0,0,1))</f>
        <v>2484</v>
      </c>
      <c r="G599" s="42">
        <f>(G47+G88+G131+G173+G217+G259+G301+G343+G386+G429+G471+G514+G556+G598)/(IF(G47=0,0,1)+IF(G88=0,0,1)+IF(G131=0,0,1)+IF(G173=0,0,1)+IF(G217=0,0,1)+IF(G259=0,0,1)+IF(G301=0,0,1)+IF(G343=0,0,1)+IF(G386=0,0,1)+IF(G429=0,0,1)+IF(G471=0,0,1)+IF(G514=0,0,1)+IF(G556=0,0,1)+IF(G598=0,0,1))</f>
        <v>120.87</v>
      </c>
      <c r="H599" s="42">
        <f>(H47+H88+H131+H173+H217+H259+H301+H343+H386+H429+H471+H514+H556+H598)/(IF(H47=0,0,1)+IF(H88=0,0,1)+IF(H131=0,0,1)+IF(H173=0,0,1)+IF(H217=0,0,1)+IF(H259=0,0,1)+IF(H301=0,0,1)+IF(H343=0,0,1)+IF(H386=0,0,1)+IF(H429=0,0,1)+IF(H471=0,0,1)+IF(H514=0,0,1)+IF(H556=0,0,1)+IF(H598=0,0,1))</f>
        <v>112.971</v>
      </c>
      <c r="I599" s="42">
        <f>(I47+I88+I131+I173+I217+I259+I301+I343+I386+I429+I471+I514+I556+I598)/(IF(I47=0,0,1)+IF(I88=0,0,1)+IF(I131=0,0,1)+IF(I173=0,0,1)+IF(I217=0,0,1)+IF(I259=0,0,1)+IF(I301=0,0,1)+IF(I343=0,0,1)+IF(I386=0,0,1)+IF(I429=0,0,1)+IF(I471=0,0,1)+IF(I514=0,0,1)+IF(I556=0,0,1)+IF(I598=0,0,1))</f>
        <v>385.9919999999999</v>
      </c>
      <c r="J599" s="42">
        <f>(J47+J88+J131+J173+J217+J259+J301+J343+J386+J429+J471+J514+J556+J598)/(IF(J47=0,0,1)+IF(J88=0,0,1)+IF(J131=0,0,1)+IF(J173=0,0,1)+IF(J217=0,0,1)+IF(J259=0,0,1)+IF(J301=0,0,1)+IF(J343=0,0,1)+IF(J386=0,0,1)+IF(J429=0,0,1)+IF(J471=0,0,1)+IF(J514=0,0,1)+IF(J556=0,0,1)+IF(J598=0,0,1))</f>
        <v>2968.623</v>
      </c>
      <c r="K599" s="42"/>
      <c r="L599" s="67">
        <f>(L47+L88+L131+L173+L217+L343+L386+L429+L471+L514)/(IF(L47=0,0,1)+IF(L88=0,0,1)+IF(L131=0,0,1)+IF(L173=0,0,1)+IF(L217=0,0,1)+IF(L343=0,0,1)+IF(L386=0,0,1)+IF(L429=0,0,1)+IF(L471=0,0,1)+IF(L514=0,0,1))</f>
        <v>284.58000000000004</v>
      </c>
    </row>
  </sheetData>
  <mergeCells count="18">
    <mergeCell ref="C301:D301"/>
    <mergeCell ref="C47:D47"/>
    <mergeCell ref="C1:E1"/>
    <mergeCell ref="H1:K1"/>
    <mergeCell ref="H2:K2"/>
    <mergeCell ref="C88:D88"/>
    <mergeCell ref="C131:D131"/>
    <mergeCell ref="C173:D173"/>
    <mergeCell ref="C217:D217"/>
    <mergeCell ref="C259:D259"/>
    <mergeCell ref="C598:D598"/>
    <mergeCell ref="C599:E599"/>
    <mergeCell ref="C343:D343"/>
    <mergeCell ref="C386:D386"/>
    <mergeCell ref="C429:D429"/>
    <mergeCell ref="C471:D471"/>
    <mergeCell ref="C514:D514"/>
    <mergeCell ref="C556:D55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cepreu nikitin</cp:lastModifiedBy>
  <cp:lastPrinted>2023-10-19T09:51:43Z</cp:lastPrinted>
  <dcterms:created xsi:type="dcterms:W3CDTF">2022-05-16T14:23:56Z</dcterms:created>
  <dcterms:modified xsi:type="dcterms:W3CDTF">2024-09-10T04:26:07Z</dcterms:modified>
</cp:coreProperties>
</file>